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Balance" sheetId="1" r:id="rId1"/>
    <sheet name="PyG" sheetId="2" r:id="rId2"/>
  </sheets>
  <calcPr calcId="152511"/>
</workbook>
</file>

<file path=xl/calcChain.xml><?xml version="1.0" encoding="utf-8"?>
<calcChain xmlns="http://schemas.openxmlformats.org/spreadsheetml/2006/main">
  <c r="C57" i="2" l="1"/>
  <c r="C53" i="2"/>
  <c r="C49" i="2"/>
  <c r="C45" i="2"/>
  <c r="C39" i="2"/>
  <c r="C35" i="2"/>
  <c r="C28" i="2"/>
  <c r="C23" i="2"/>
  <c r="C19" i="2"/>
  <c r="C16" i="2"/>
  <c r="C11" i="2"/>
  <c r="C84" i="1"/>
  <c r="C78" i="1"/>
  <c r="C74" i="1"/>
  <c r="C62" i="1"/>
  <c r="C58" i="1"/>
  <c r="C57" i="1"/>
  <c r="C45" i="1"/>
  <c r="C44" i="1"/>
  <c r="C34" i="1"/>
  <c r="C31" i="1"/>
  <c r="C26" i="1"/>
  <c r="C25" i="1" s="1"/>
  <c r="C17" i="1"/>
  <c r="C13" i="1"/>
  <c r="C8" i="1"/>
  <c r="C7" i="1" s="1"/>
  <c r="C34" i="2" l="1"/>
  <c r="C65" i="2"/>
  <c r="C52" i="2"/>
  <c r="C66" i="2" s="1"/>
  <c r="C68" i="2" s="1"/>
  <c r="C71" i="2" s="1"/>
  <c r="C72" i="1"/>
  <c r="C89" i="1" s="1"/>
  <c r="C24" i="1"/>
  <c r="C42" i="1" s="1"/>
</calcChain>
</file>

<file path=xl/sharedStrings.xml><?xml version="1.0" encoding="utf-8"?>
<sst xmlns="http://schemas.openxmlformats.org/spreadsheetml/2006/main" count="233" uniqueCount="220">
  <si>
    <t>ACTIVO</t>
  </si>
  <si>
    <t>A) ACTIVO NO CORRIENTE</t>
  </si>
  <si>
    <t>I. Inmovilizado intangible</t>
  </si>
  <si>
    <t>200,201,(2801),(2901)</t>
  </si>
  <si>
    <t>Desarrollo</t>
  </si>
  <si>
    <t>206,(2806),(2906)</t>
  </si>
  <si>
    <t>Aplicaciones informáticas</t>
  </si>
  <si>
    <t>Anticipos</t>
  </si>
  <si>
    <t>202,203,204,205,(2802),(2803),(2805),(2902),(2903),(2905),(2800)(2900)</t>
  </si>
  <si>
    <t>Resto del inmovilizado intangible</t>
  </si>
  <si>
    <t>II. Inmovilizado material</t>
  </si>
  <si>
    <t>210,(2910)</t>
  </si>
  <si>
    <t>Terrenos</t>
  </si>
  <si>
    <t>211, 212, 213, 214, 215, 216, 217, 218, 219, 230, 231, 232, 233, 237, (281), (2911), (2912), (2913), (2914), (2915), (2916), (2917), (2918), (2919)</t>
  </si>
  <si>
    <t>Resto inmovilizado material</t>
  </si>
  <si>
    <t>III. Inversiones inmobiliarias</t>
  </si>
  <si>
    <t xml:space="preserve">220, (2920) </t>
  </si>
  <si>
    <r>
      <t>Terrenos</t>
    </r>
    <r>
      <rPr>
        <sz val="7"/>
        <rFont val="Arial"/>
        <family val="2"/>
      </rPr>
      <t/>
    </r>
  </si>
  <si>
    <t>221, (282), (2921)</t>
  </si>
  <si>
    <t>Construcciones</t>
  </si>
  <si>
    <t>2403, 2404, 2413, 2414, 2423, 2424, (2493),(2494),(293),(2943),(2944),(2953),(2954)</t>
  </si>
  <si>
    <t>IV. Inversiones en empresas del grupo y asociadas a l/p</t>
  </si>
  <si>
    <t>2405,2415,2425,250,251,252,253,254,255,258,26,(2495),(259),(2945),(2955),(297),(298)</t>
  </si>
  <si>
    <t>V. Inversiones financieras a largo plazo</t>
  </si>
  <si>
    <t xml:space="preserve">VI. Activos por impuesto diferido </t>
  </si>
  <si>
    <t>VII. Deudores comerciales no corrientes</t>
  </si>
  <si>
    <t>B) ACTIVO CORRIENTE</t>
  </si>
  <si>
    <t xml:space="preserve">I. Activos no corrientes mantenidos para la venta </t>
  </si>
  <si>
    <t>Inmovilizado</t>
  </si>
  <si>
    <t>580, (5990)</t>
  </si>
  <si>
    <t>Resto de inmovilizado</t>
  </si>
  <si>
    <t>581, 582, (5991), (5992)</t>
  </si>
  <si>
    <t>Inversiones financieras</t>
  </si>
  <si>
    <t>583, 584, (5993), (5994)</t>
  </si>
  <si>
    <t>Existencias y otros activos</t>
  </si>
  <si>
    <t>II. Existencias</t>
  </si>
  <si>
    <t>30, 31, 32, 33, 34, 35, 36, (39)</t>
  </si>
  <si>
    <t>Existencias</t>
  </si>
  <si>
    <t>III. Deudores comerciales y otras cuentas a cobrar</t>
  </si>
  <si>
    <t>430, 431, 432, 433, 434,435, 436,(437),(490),(4933),(4934),(4935)</t>
  </si>
  <si>
    <r>
      <t>Clientes por ventas y prestaciones de servicios</t>
    </r>
    <r>
      <rPr>
        <sz val="7"/>
        <rFont val="Arial"/>
        <family val="2"/>
      </rPr>
      <t/>
    </r>
  </si>
  <si>
    <r>
      <t>Accionistas (socios) por desembolsos exigidos</t>
    </r>
    <r>
      <rPr>
        <sz val="7"/>
        <rFont val="Arial"/>
        <family val="2"/>
      </rPr>
      <t/>
    </r>
  </si>
  <si>
    <t>44, 460, 470, 471, 472, 544, 5531, 5533</t>
  </si>
  <si>
    <t>Otros deudores</t>
  </si>
  <si>
    <t>5303, 5304, 5313, 5314, 5323, 5324, 5333, 5334, 5343, 5344, 5353, 5354, 5523, 5524, (5393), (5394), (593), (5943), (5944), (5953), (5954)</t>
  </si>
  <si>
    <t>IV. Inversiones en empresas del grupo y asociadas a c/p</t>
  </si>
  <si>
    <t xml:space="preserve">5305, 5315, 5325, 5335, 5345, 5355, 540, 541, 542, 543, 545, 546, 547, 548, 551, 5525,5590,5593,565,566,(5395),(549),(5945),(5955),(597),(598) </t>
  </si>
  <si>
    <t>V. Inversiones financieras a corto plazo</t>
  </si>
  <si>
    <t>480, 567</t>
  </si>
  <si>
    <t xml:space="preserve">VI. Periodificaciones a corto plazo  </t>
  </si>
  <si>
    <t>VII. Efectivo y otros activos líquidos equivalentes</t>
  </si>
  <si>
    <t xml:space="preserve">TOTAL ACTIVO (A+B)  </t>
  </si>
  <si>
    <t>PATRIMONIO NETO Y PASIVO</t>
  </si>
  <si>
    <t>A) PATRIMONIO NETO</t>
  </si>
  <si>
    <t>A.1) Fondos propios</t>
  </si>
  <si>
    <t>100, 101, 102,(1030),(1040)</t>
  </si>
  <si>
    <t xml:space="preserve">I. Capital </t>
  </si>
  <si>
    <r>
      <t>II.  Prima de emisión</t>
    </r>
    <r>
      <rPr>
        <sz val="8"/>
        <color indexed="12"/>
        <rFont val="Arial"/>
        <family val="2"/>
      </rPr>
      <t/>
    </r>
  </si>
  <si>
    <t>112,113,114,115,119</t>
  </si>
  <si>
    <t xml:space="preserve">III. Reservas </t>
  </si>
  <si>
    <t>(108),(109)</t>
  </si>
  <si>
    <t>IV. (Acciones y participaciones en patrimonio propias)</t>
  </si>
  <si>
    <t>120, (121)</t>
  </si>
  <si>
    <t>V. Resultado de ejercicios anteriores</t>
  </si>
  <si>
    <t xml:space="preserve">VI.  Otras aportaciones de socios </t>
  </si>
  <si>
    <t xml:space="preserve">VII. Resultado del ejercicio </t>
  </si>
  <si>
    <t>(557)</t>
  </si>
  <si>
    <t xml:space="preserve">VIII. (Dividendo a cuenta)  </t>
  </si>
  <si>
    <t>IX. Otros instrumentos de patrimonio neto</t>
  </si>
  <si>
    <t>133, 1340, 137, 135, 136</t>
  </si>
  <si>
    <t xml:space="preserve">A.2) Ajustes por cambio de valor </t>
  </si>
  <si>
    <t>130, 131, 132</t>
  </si>
  <si>
    <t xml:space="preserve">A.3) Subvenciones, donaciones y legados recibidos </t>
  </si>
  <si>
    <t>B) PASIVO NO CORRIENTE</t>
  </si>
  <si>
    <t>I. Provisiones a largo plazo</t>
  </si>
  <si>
    <t>Provisión por retribuciones al personal</t>
  </si>
  <si>
    <t>Provisión por desmantelamiento, retiro o rehabilitación del inmovilizado</t>
  </si>
  <si>
    <t>141, 142, 145, 146, 147</t>
  </si>
  <si>
    <t>Otras provisiones</t>
  </si>
  <si>
    <t>II. Deudas a largo plazo</t>
  </si>
  <si>
    <t>177, 178, 179</t>
  </si>
  <si>
    <t>Obligaciones y otros valores negociables</t>
  </si>
  <si>
    <t>1605, 170</t>
  </si>
  <si>
    <t>Deudas con entidades de crédito</t>
  </si>
  <si>
    <t>1625, 174</t>
  </si>
  <si>
    <t>Acreedores por arrendamiento financiero</t>
  </si>
  <si>
    <t>1615, 1635, 171, 172, 173, 175, 176, 180, 185, 189</t>
  </si>
  <si>
    <t>Otras deudas a largo plazo</t>
  </si>
  <si>
    <t>1603, 1604, 1613, 1614, 1623, 1624, 1633, 1634</t>
  </si>
  <si>
    <t>III. Deudas con empresas del grupo y asociadas a l/p</t>
  </si>
  <si>
    <t xml:space="preserve">IV. Pasivos por impuesto diferido  </t>
  </si>
  <si>
    <t xml:space="preserve">V. Periodificaciones a largo plazo  </t>
  </si>
  <si>
    <t>VI. Acreedores comerciales no corrientes</t>
  </si>
  <si>
    <t>VII. Deuda con características especiales a l/p</t>
  </si>
  <si>
    <t>C) PASIVO CORRIENTE</t>
  </si>
  <si>
    <t>585, 586, 587, 588, 589</t>
  </si>
  <si>
    <t>I. Pasivos vinculados con activos no corrientes mantenidos para la venta</t>
  </si>
  <si>
    <t xml:space="preserve">II. Provisiones a corto plazo </t>
  </si>
  <si>
    <t>Provisión desmantelamiento, retiro o rehabilitación del inmovilizado</t>
  </si>
  <si>
    <t>499, 5291, 5292, 5294, 5296, 5297</t>
  </si>
  <si>
    <t>III. Deudas a corto plazo</t>
  </si>
  <si>
    <t>550, 501, 505, 506</t>
  </si>
  <si>
    <t>5105, 520,527</t>
  </si>
  <si>
    <t>5125, 524</t>
  </si>
  <si>
    <t>194, 509, 5115, 5135, 5145, 521, 522, 523, 525, 526, 528, 551, 5525, 5530, 5532, 555,565,5566,5595,5598,560,561,69,(1034),(1044),(190),(192)</t>
  </si>
  <si>
    <t>Otras deudas a corto plazo</t>
  </si>
  <si>
    <t>5103, 5104, 5113,5114, 5123, 5124, 5133, 5134, 5143, 5144, 5523, 5524, 5563,5564</t>
  </si>
  <si>
    <t>IV. Deudas con empresas del grupo y asociadas a c/p</t>
  </si>
  <si>
    <t>V. Acreedores comerciales y otras cuentas a pagar</t>
  </si>
  <si>
    <t>400, 401, 403, 404, 405, (406)</t>
  </si>
  <si>
    <r>
      <t>Proveedores</t>
    </r>
    <r>
      <rPr>
        <sz val="7"/>
        <rFont val="Arial"/>
        <family val="2"/>
      </rPr>
      <t/>
    </r>
  </si>
  <si>
    <t>41, 438, 465, 466, 475, 476, 477</t>
  </si>
  <si>
    <t>Otros acreedores</t>
  </si>
  <si>
    <t>485, 568</t>
  </si>
  <si>
    <r>
      <t>VI. Periodificaciones a corto plazo</t>
    </r>
    <r>
      <rPr>
        <b/>
        <sz val="7"/>
        <rFont val="Arial"/>
        <family val="2"/>
      </rPr>
      <t/>
    </r>
  </si>
  <si>
    <t>VII. Deuda con características especiales a c/p</t>
  </si>
  <si>
    <t xml:space="preserve">TOTAL PATRIMONIO NETO Y PASIVO (A+B+C)  </t>
  </si>
  <si>
    <t xml:space="preserve">BALANCE </t>
  </si>
  <si>
    <t xml:space="preserve">                    MADRID DESTINO, CULTURA, TURISMO Y NEGOCIO, S.A.</t>
  </si>
  <si>
    <t xml:space="preserve"> </t>
  </si>
  <si>
    <t>A) OPERACIONES CONTINUADAS</t>
  </si>
  <si>
    <t>700,701,702,703,704,705,(706),(708),(709)</t>
  </si>
  <si>
    <t>1. Importe neto de la cifra de negocio</t>
  </si>
  <si>
    <t>71*,7930,(6930)</t>
  </si>
  <si>
    <t>2. Variación existencias productos terminados y en curso fabricación</t>
  </si>
  <si>
    <t>3. Trabajos realizados por la empresa para su activo</t>
  </si>
  <si>
    <t>4. Aprovisionamientos</t>
  </si>
  <si>
    <t>(600),6060,6080,6090,610*</t>
  </si>
  <si>
    <t>a) Consumo de mercaderias</t>
  </si>
  <si>
    <t>(601),(602),6061,6062,6081,6082,6091,6092, 611*,612*</t>
  </si>
  <si>
    <t>b) Consumo de materias primas y otras materias consumibles</t>
  </si>
  <si>
    <t>(607)</t>
  </si>
  <si>
    <t>c) Trabajos realizados por otras empresas</t>
  </si>
  <si>
    <t>(6931),(6932),(6933),7931,7932,7933</t>
  </si>
  <si>
    <t>d) Deterioro mercaderias, materias primas y otros aprovisionamientos</t>
  </si>
  <si>
    <t>5. Otros ingresos de explotación</t>
  </si>
  <si>
    <t>a) Ingresos accesorios y otros de gestión corriente</t>
  </si>
  <si>
    <t>b) Subvenciones de explotación incorporadas al resultado ejercicio</t>
  </si>
  <si>
    <t>6. Gastos de personal</t>
  </si>
  <si>
    <t>(640),(641),(6450)</t>
  </si>
  <si>
    <t>a) Sueldos, salarios y asimilados</t>
  </si>
  <si>
    <t>(642),(643),(649)</t>
  </si>
  <si>
    <t>b) Cargas sociales</t>
  </si>
  <si>
    <t>(644),(6457),7950,7957</t>
  </si>
  <si>
    <t>c) Provisiones</t>
  </si>
  <si>
    <t>7. Otros gastos de explotación</t>
  </si>
  <si>
    <t>(62)</t>
  </si>
  <si>
    <t>a) Servicios exteriores</t>
  </si>
  <si>
    <t>(631),(634),636,639</t>
  </si>
  <si>
    <t>b) Tributos</t>
  </si>
  <si>
    <t>(650),(694),(695),794,7954</t>
  </si>
  <si>
    <t>c) Pérdidas, deterioro y variación provisiones por operaciones comerciales</t>
  </si>
  <si>
    <t>(651),(659)</t>
  </si>
  <si>
    <t>d) Otros gastos de gestión corriente</t>
  </si>
  <si>
    <t>8. Amortización de inmovilizado</t>
  </si>
  <si>
    <t>(680)</t>
  </si>
  <si>
    <t>a) Amortización inmovilizado intangible</t>
  </si>
  <si>
    <t>(681)</t>
  </si>
  <si>
    <t>b) Amortización inmovilizado material</t>
  </si>
  <si>
    <t>(682)</t>
  </si>
  <si>
    <t>c) Amortización inversiones inmobiliarias</t>
  </si>
  <si>
    <t>746</t>
  </si>
  <si>
    <t>9. Imputación subvenciones de inmovilizado no financiero y otras</t>
  </si>
  <si>
    <t>7951,7952,7955,7956</t>
  </si>
  <si>
    <t>10. Excesos de provisiones</t>
  </si>
  <si>
    <t>11. Deterioro y resultado por enajenaciones inmovilizado</t>
  </si>
  <si>
    <t>a) Deterioros y pérdidas</t>
  </si>
  <si>
    <t>(690),790</t>
  </si>
  <si>
    <t>Del inmovilizado intangible</t>
  </si>
  <si>
    <t>(691),791</t>
  </si>
  <si>
    <t>Del inmovilizado material</t>
  </si>
  <si>
    <t>(692),792</t>
  </si>
  <si>
    <t>De las inversiones financieras</t>
  </si>
  <si>
    <t>b) Resultados por enajenaciones y otras</t>
  </si>
  <si>
    <t>(670),770</t>
  </si>
  <si>
    <t>(671),771</t>
  </si>
  <si>
    <t>(672),772</t>
  </si>
  <si>
    <t>c) Deterioro y resultados por enajenaciones del inmovilizado de las scdes holding</t>
  </si>
  <si>
    <t>774</t>
  </si>
  <si>
    <t>12. Diferencias negativas de combinaciones de negocios</t>
  </si>
  <si>
    <t>12.a Subv. concedidas y transfer. realizadas por la entidad</t>
  </si>
  <si>
    <t>- Al sector público local de carácter administrativo</t>
  </si>
  <si>
    <t>- Al sector público local de carácter empresarial o fundacional</t>
  </si>
  <si>
    <t>- A otros</t>
  </si>
  <si>
    <t>13. Otros resultados</t>
  </si>
  <si>
    <t>(678)</t>
  </si>
  <si>
    <t>Gastos excepcionales</t>
  </si>
  <si>
    <t>778</t>
  </si>
  <si>
    <t>Ingresos excepcionales</t>
  </si>
  <si>
    <t>A.1) RESULTADO DE EXPLOTACIÓN  (1+2+3+4+5+6+7+8+9+10+11+12+12a+13)</t>
  </si>
  <si>
    <t>14. Ingresos financieros</t>
  </si>
  <si>
    <t>760</t>
  </si>
  <si>
    <t xml:space="preserve">a) De participaciones en instrumentos de patrimonio </t>
  </si>
  <si>
    <t>761,762,767,769</t>
  </si>
  <si>
    <t>b) De valores negociables y otros instrumentos financieros</t>
  </si>
  <si>
    <t>c) Imputación de subv., donaciones y legados de carácter financiero</t>
  </si>
  <si>
    <t>15. Gastos financieros</t>
  </si>
  <si>
    <t>(6610),(6611),(6615),(6616),(6620),(6621),(6640),(6641),(6650),(6651),(6654),(6655)</t>
  </si>
  <si>
    <t>a) Por deudas con empresas del grupo y asociadas</t>
  </si>
  <si>
    <t>(6612),(6613),(6617),(6618),(6622),(6623),(6624),(6642),(6643),(6652),(6653),(6656),(6657),(669)</t>
  </si>
  <si>
    <t>b) Por deudas con terceros</t>
  </si>
  <si>
    <t>(660)</t>
  </si>
  <si>
    <t>c) Por actualización de provisiones</t>
  </si>
  <si>
    <t>(663), 763</t>
  </si>
  <si>
    <t>16. Variación de valor razonable en instrum. financieros</t>
  </si>
  <si>
    <t>(668),768</t>
  </si>
  <si>
    <t>17. Diferencias de cambio</t>
  </si>
  <si>
    <t>(666),(667),(673),(675),(696),(697),(698),(699),766,773,775,796,797,798,799</t>
  </si>
  <si>
    <t xml:space="preserve">18. Deterioro y resultado por enaj. de instrum. financieros </t>
  </si>
  <si>
    <t>19. Otros ingresos y gastos de carácter financiero</t>
  </si>
  <si>
    <t>A.2) RESULTADO FINANCIERO  (14+15+16+17+18+19)</t>
  </si>
  <si>
    <t>A.3) RESULTADO ANTES DE IMPUESTOS  (A.1+A.2)</t>
  </si>
  <si>
    <t>(6300),6301,(633),638</t>
  </si>
  <si>
    <t>20. Impuesto sobre beneficios</t>
  </si>
  <si>
    <r>
      <t xml:space="preserve">A.4) </t>
    </r>
    <r>
      <rPr>
        <b/>
        <sz val="7.5"/>
        <rFont val="Arial"/>
        <family val="2"/>
      </rPr>
      <t xml:space="preserve">RESULTADO EJERC. PROCEDENTE OPERACIONES CONTINUADAS </t>
    </r>
    <r>
      <rPr>
        <b/>
        <sz val="8"/>
        <rFont val="Arial"/>
        <family val="2"/>
      </rPr>
      <t>(A.3+20)</t>
    </r>
  </si>
  <si>
    <t>B) OPERACIONES INTERRUMPIDAS</t>
  </si>
  <si>
    <t>21. Resultado ejerc. procedente operaciones interrumpidas neto de impuestos</t>
  </si>
  <si>
    <t>A.5) RESULTADO DEL EJERCICIO (A.4+21)</t>
  </si>
  <si>
    <t>MADRID DESTINO, CULTURA, TURISMO Y NEGOCIO,S.A</t>
  </si>
  <si>
    <t xml:space="preserve">CUENTA DE PÉRDIDAS Y GANANCIAS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</si>
</sst>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7.5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b/>
      <sz val="7"/>
      <name val="Arial"/>
      <family val="2"/>
    </font>
    <font>
      <sz val="7.5"/>
      <color indexed="10"/>
      <name val="Arial"/>
      <family val="2"/>
    </font>
    <font>
      <b/>
      <sz val="7.5"/>
      <name val="Arial"/>
      <family val="2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3" fillId="0" borderId="0" xfId="0" applyNumberFormat="1" applyFont="1" applyFill="1" applyAlignment="1" applyProtection="1">
      <alignment horizontal="center" vertical="center"/>
    </xf>
    <xf numFmtId="4" fontId="2" fillId="0" borderId="0" xfId="0" applyNumberFormat="1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4" fontId="5" fillId="0" borderId="0" xfId="0" applyNumberFormat="1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4" fontId="2" fillId="0" borderId="0" xfId="0" applyNumberFormat="1" applyFont="1" applyFill="1" applyAlignment="1" applyProtection="1">
      <alignment horizontal="center" vertical="top"/>
    </xf>
    <xf numFmtId="4" fontId="6" fillId="0" borderId="0" xfId="0" applyNumberFormat="1" applyFont="1" applyFill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right" vertical="center"/>
    </xf>
    <xf numFmtId="14" fontId="8" fillId="2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left" vertical="center"/>
    </xf>
    <xf numFmtId="4" fontId="8" fillId="3" borderId="5" xfId="0" applyNumberFormat="1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horizontal="left" vertical="center" indent="1"/>
    </xf>
    <xf numFmtId="4" fontId="8" fillId="0" borderId="3" xfId="0" applyNumberFormat="1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left" vertical="center" indent="2"/>
    </xf>
    <xf numFmtId="4" fontId="7" fillId="0" borderId="6" xfId="0" applyNumberFormat="1" applyFont="1" applyFill="1" applyBorder="1" applyAlignment="1" applyProtection="1">
      <alignment horizontal="right" vertical="center"/>
      <protection locked="0"/>
    </xf>
    <xf numFmtId="0" fontId="8" fillId="0" borderId="6" xfId="0" applyFont="1" applyFill="1" applyBorder="1" applyAlignment="1" applyProtection="1">
      <alignment horizontal="left" vertical="center" indent="1"/>
    </xf>
    <xf numFmtId="4" fontId="8" fillId="0" borderId="6" xfId="0" applyNumberFormat="1" applyFont="1" applyFill="1" applyBorder="1" applyAlignment="1" applyProtection="1">
      <alignment horizontal="right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horizontal="left" vertical="center" indent="2"/>
    </xf>
    <xf numFmtId="0" fontId="1" fillId="0" borderId="4" xfId="0" applyFont="1" applyFill="1" applyBorder="1" applyAlignment="1" applyProtection="1">
      <alignment vertical="center"/>
    </xf>
    <xf numFmtId="3" fontId="8" fillId="0" borderId="6" xfId="1" applyNumberFormat="1" applyFont="1" applyFill="1" applyBorder="1" applyAlignment="1" applyProtection="1">
      <alignment horizontal="left" vertical="center" wrapText="1" indent="1"/>
    </xf>
    <xf numFmtId="4" fontId="8" fillId="0" borderId="6" xfId="0" applyNumberFormat="1" applyFont="1" applyFill="1" applyBorder="1" applyAlignment="1" applyProtection="1">
      <alignment horizontal="right" vertical="center"/>
      <protection locked="0"/>
    </xf>
    <xf numFmtId="4" fontId="8" fillId="0" borderId="6" xfId="0" applyNumberFormat="1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 applyProtection="1">
      <alignment horizontal="left" vertical="center" indent="1"/>
    </xf>
    <xf numFmtId="4" fontId="8" fillId="0" borderId="8" xfId="0" applyNumberFormat="1" applyFont="1" applyFill="1" applyBorder="1" applyAlignment="1" applyProtection="1">
      <alignment vertical="center"/>
      <protection locked="0"/>
    </xf>
    <xf numFmtId="4" fontId="8" fillId="3" borderId="5" xfId="0" applyNumberFormat="1" applyFont="1" applyFill="1" applyBorder="1" applyAlignment="1" applyProtection="1">
      <alignment horizontal="right" vertical="center"/>
    </xf>
    <xf numFmtId="4" fontId="8" fillId="0" borderId="3" xfId="0" applyNumberFormat="1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horizontal="left" vertical="center" indent="2"/>
    </xf>
    <xf numFmtId="4" fontId="8" fillId="0" borderId="6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7" fillId="0" borderId="6" xfId="0" applyFont="1" applyFill="1" applyBorder="1" applyAlignment="1" applyProtection="1">
      <alignment horizontal="left" vertical="center" indent="3"/>
    </xf>
    <xf numFmtId="4" fontId="7" fillId="0" borderId="6" xfId="0" applyNumberFormat="1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horizontal="left" vertical="center" indent="2"/>
    </xf>
    <xf numFmtId="4" fontId="8" fillId="0" borderId="9" xfId="0" applyNumberFormat="1" applyFont="1" applyFill="1" applyBorder="1" applyAlignment="1" applyProtection="1">
      <alignment vertical="center"/>
      <protection locked="0"/>
    </xf>
    <xf numFmtId="0" fontId="8" fillId="0" borderId="7" xfId="0" applyFont="1" applyFill="1" applyBorder="1" applyAlignment="1" applyProtection="1">
      <alignment horizontal="left" vertical="center" indent="1"/>
    </xf>
    <xf numFmtId="4" fontId="8" fillId="0" borderId="7" xfId="0" applyNumberFormat="1" applyFont="1" applyFill="1" applyBorder="1" applyAlignment="1" applyProtection="1">
      <alignment horizontal="right" vertical="center"/>
      <protection locked="0"/>
    </xf>
    <xf numFmtId="4" fontId="8" fillId="0" borderId="10" xfId="0" applyNumberFormat="1" applyFont="1" applyFill="1" applyBorder="1" applyAlignment="1" applyProtection="1">
      <alignment horizontal="right" vertical="center"/>
      <protection locked="0"/>
    </xf>
    <xf numFmtId="0" fontId="1" fillId="0" borderId="11" xfId="0" applyFont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right" vertical="center"/>
    </xf>
    <xf numFmtId="4" fontId="8" fillId="2" borderId="5" xfId="0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horizontal="center" vertical="center"/>
    </xf>
    <xf numFmtId="4" fontId="8" fillId="0" borderId="13" xfId="0" applyNumberFormat="1" applyFont="1" applyFill="1" applyBorder="1" applyAlignment="1" applyProtection="1">
      <alignment horizontal="right" vertical="center"/>
    </xf>
    <xf numFmtId="3" fontId="8" fillId="0" borderId="6" xfId="1" applyNumberFormat="1" applyFont="1" applyFill="1" applyBorder="1" applyAlignment="1" applyProtection="1">
      <alignment horizontal="left" vertical="center" indent="2"/>
    </xf>
    <xf numFmtId="0" fontId="1" fillId="0" borderId="4" xfId="0" quotePrefix="1" applyFont="1" applyBorder="1" applyAlignment="1" applyProtection="1">
      <alignment horizontal="center" vertical="center"/>
    </xf>
    <xf numFmtId="3" fontId="8" fillId="0" borderId="3" xfId="1" applyNumberFormat="1" applyFont="1" applyFill="1" applyBorder="1" applyAlignment="1" applyProtection="1">
      <alignment horizontal="left" vertical="center" wrapText="1" indent="1"/>
    </xf>
    <xf numFmtId="3" fontId="8" fillId="0" borderId="8" xfId="1" applyNumberFormat="1" applyFont="1" applyFill="1" applyBorder="1" applyAlignment="1" applyProtection="1">
      <alignment horizontal="left" vertical="center" wrapText="1" indent="1"/>
    </xf>
    <xf numFmtId="4" fontId="8" fillId="0" borderId="8" xfId="0" applyNumberFormat="1" applyFont="1" applyFill="1" applyBorder="1" applyAlignment="1" applyProtection="1">
      <alignment horizontal="right" vertical="center"/>
      <protection locked="0"/>
    </xf>
    <xf numFmtId="4" fontId="8" fillId="0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14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15" fillId="0" borderId="0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49" fontId="7" fillId="0" borderId="0" xfId="0" applyNumberFormat="1" applyFont="1" applyAlignment="1" applyProtection="1">
      <alignment horizontal="center" vertical="center"/>
    </xf>
    <xf numFmtId="14" fontId="8" fillId="2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0" fontId="8" fillId="4" borderId="4" xfId="0" applyFont="1" applyFill="1" applyBorder="1" applyAlignment="1" applyProtection="1">
      <alignment horizontal="left" vertical="center"/>
    </xf>
    <xf numFmtId="0" fontId="8" fillId="4" borderId="9" xfId="0" applyFont="1" applyFill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left" vertical="center"/>
    </xf>
    <xf numFmtId="4" fontId="8" fillId="0" borderId="3" xfId="0" applyNumberFormat="1" applyFont="1" applyFill="1" applyBorder="1" applyAlignment="1" applyProtection="1">
      <alignment vertical="center"/>
      <protection locked="0"/>
    </xf>
    <xf numFmtId="0" fontId="8" fillId="0" borderId="15" xfId="0" applyFont="1" applyFill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 indent="1"/>
    </xf>
    <xf numFmtId="0" fontId="7" fillId="0" borderId="15" xfId="0" applyFont="1" applyFill="1" applyBorder="1" applyAlignment="1" applyProtection="1">
      <alignment horizontal="left" vertical="center" indent="1"/>
    </xf>
    <xf numFmtId="0" fontId="8" fillId="0" borderId="15" xfId="0" applyFont="1" applyFill="1" applyBorder="1" applyAlignment="1" applyProtection="1">
      <alignment horizontal="left" vertical="center" indent="1"/>
    </xf>
    <xf numFmtId="0" fontId="7" fillId="0" borderId="15" xfId="0" applyFont="1" applyFill="1" applyBorder="1" applyAlignment="1" applyProtection="1">
      <alignment horizontal="left" vertical="center" indent="2"/>
    </xf>
    <xf numFmtId="49" fontId="7" fillId="0" borderId="15" xfId="0" applyNumberFormat="1" applyFont="1" applyFill="1" applyBorder="1" applyAlignment="1" applyProtection="1">
      <alignment horizontal="left" vertical="center" indent="1"/>
    </xf>
    <xf numFmtId="0" fontId="7" fillId="0" borderId="16" xfId="0" applyFont="1" applyFill="1" applyBorder="1" applyAlignment="1" applyProtection="1">
      <alignment horizontal="left" vertical="center" indent="1"/>
    </xf>
    <xf numFmtId="0" fontId="8" fillId="3" borderId="12" xfId="0" applyFont="1" applyFill="1" applyBorder="1" applyAlignment="1" applyProtection="1">
      <alignment horizontal="left" vertical="center"/>
    </xf>
    <xf numFmtId="4" fontId="8" fillId="3" borderId="17" xfId="0" applyNumberFormat="1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left" vertical="center" indent="1"/>
    </xf>
    <xf numFmtId="0" fontId="8" fillId="0" borderId="6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 indent="1"/>
    </xf>
    <xf numFmtId="0" fontId="8" fillId="0" borderId="11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5" xfId="0" applyFont="1" applyFill="1" applyBorder="1" applyAlignment="1" applyProtection="1">
      <alignment horizontal="left" vertical="center"/>
    </xf>
    <xf numFmtId="4" fontId="8" fillId="0" borderId="5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7" fillId="0" borderId="0" xfId="0" applyFont="1"/>
  </cellXfs>
  <cellStyles count="2">
    <cellStyle name="Normal" xfId="0" builtinId="0"/>
    <cellStyle name="Normal_CPG.XLS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753621</xdr:colOff>
      <xdr:row>2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1013460"/>
          <a:ext cx="75362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Corporación:</a:t>
          </a:r>
        </a:p>
        <a:p>
          <a:pPr algn="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Entidad:</a:t>
          </a:r>
        </a:p>
      </xdr:txBody>
    </xdr:sp>
    <xdr:clientData/>
  </xdr:twoCellAnchor>
  <xdr:twoCellAnchor>
    <xdr:from>
      <xdr:col>1</xdr:col>
      <xdr:colOff>754380</xdr:colOff>
      <xdr:row>2</xdr:row>
      <xdr:rowOff>0</xdr:rowOff>
    </xdr:from>
    <xdr:to>
      <xdr:col>1</xdr:col>
      <xdr:colOff>754380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54380" y="10134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754380</xdr:colOff>
      <xdr:row>5</xdr:row>
      <xdr:rowOff>0</xdr:rowOff>
    </xdr:from>
    <xdr:to>
      <xdr:col>1</xdr:col>
      <xdr:colOff>754380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54380" y="13944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opLeftCell="B67" workbookViewId="0">
      <selection activeCell="B93" sqref="B93"/>
    </sheetView>
  </sheetViews>
  <sheetFormatPr baseColWidth="10" defaultColWidth="11.44140625" defaultRowHeight="8.4" x14ac:dyDescent="0.3"/>
  <cols>
    <col min="1" max="1" width="100.33203125" style="1" hidden="1" customWidth="1"/>
    <col min="2" max="2" width="51.33203125" style="2" bestFit="1" customWidth="1"/>
    <col min="3" max="3" width="12.33203125" style="2" customWidth="1"/>
    <col min="4" max="253" width="11.44140625" style="2"/>
    <col min="254" max="254" width="0" style="2" hidden="1" customWidth="1"/>
    <col min="255" max="255" width="51.33203125" style="2" bestFit="1" customWidth="1"/>
    <col min="256" max="256" width="9.6640625" style="2" customWidth="1"/>
    <col min="257" max="257" width="11.6640625" style="2" customWidth="1"/>
    <col min="258" max="258" width="12.33203125" style="2" customWidth="1"/>
    <col min="259" max="259" width="11.44140625" style="2" bestFit="1" customWidth="1"/>
    <col min="260" max="509" width="11.44140625" style="2"/>
    <col min="510" max="510" width="0" style="2" hidden="1" customWidth="1"/>
    <col min="511" max="511" width="51.33203125" style="2" bestFit="1" customWidth="1"/>
    <col min="512" max="512" width="9.6640625" style="2" customWidth="1"/>
    <col min="513" max="513" width="11.6640625" style="2" customWidth="1"/>
    <col min="514" max="514" width="12.33203125" style="2" customWidth="1"/>
    <col min="515" max="515" width="11.44140625" style="2" bestFit="1" customWidth="1"/>
    <col min="516" max="765" width="11.44140625" style="2"/>
    <col min="766" max="766" width="0" style="2" hidden="1" customWidth="1"/>
    <col min="767" max="767" width="51.33203125" style="2" bestFit="1" customWidth="1"/>
    <col min="768" max="768" width="9.6640625" style="2" customWidth="1"/>
    <col min="769" max="769" width="11.6640625" style="2" customWidth="1"/>
    <col min="770" max="770" width="12.33203125" style="2" customWidth="1"/>
    <col min="771" max="771" width="11.44140625" style="2" bestFit="1" customWidth="1"/>
    <col min="772" max="1021" width="11.44140625" style="2"/>
    <col min="1022" max="1022" width="0" style="2" hidden="1" customWidth="1"/>
    <col min="1023" max="1023" width="51.33203125" style="2" bestFit="1" customWidth="1"/>
    <col min="1024" max="1024" width="9.6640625" style="2" customWidth="1"/>
    <col min="1025" max="1025" width="11.6640625" style="2" customWidth="1"/>
    <col min="1026" max="1026" width="12.33203125" style="2" customWidth="1"/>
    <col min="1027" max="1027" width="11.44140625" style="2" bestFit="1" customWidth="1"/>
    <col min="1028" max="1277" width="11.44140625" style="2"/>
    <col min="1278" max="1278" width="0" style="2" hidden="1" customWidth="1"/>
    <col min="1279" max="1279" width="51.33203125" style="2" bestFit="1" customWidth="1"/>
    <col min="1280" max="1280" width="9.6640625" style="2" customWidth="1"/>
    <col min="1281" max="1281" width="11.6640625" style="2" customWidth="1"/>
    <col min="1282" max="1282" width="12.33203125" style="2" customWidth="1"/>
    <col min="1283" max="1283" width="11.44140625" style="2" bestFit="1" customWidth="1"/>
    <col min="1284" max="1533" width="11.44140625" style="2"/>
    <col min="1534" max="1534" width="0" style="2" hidden="1" customWidth="1"/>
    <col min="1535" max="1535" width="51.33203125" style="2" bestFit="1" customWidth="1"/>
    <col min="1536" max="1536" width="9.6640625" style="2" customWidth="1"/>
    <col min="1537" max="1537" width="11.6640625" style="2" customWidth="1"/>
    <col min="1538" max="1538" width="12.33203125" style="2" customWidth="1"/>
    <col min="1539" max="1539" width="11.44140625" style="2" bestFit="1" customWidth="1"/>
    <col min="1540" max="1789" width="11.44140625" style="2"/>
    <col min="1790" max="1790" width="0" style="2" hidden="1" customWidth="1"/>
    <col min="1791" max="1791" width="51.33203125" style="2" bestFit="1" customWidth="1"/>
    <col min="1792" max="1792" width="9.6640625" style="2" customWidth="1"/>
    <col min="1793" max="1793" width="11.6640625" style="2" customWidth="1"/>
    <col min="1794" max="1794" width="12.33203125" style="2" customWidth="1"/>
    <col min="1795" max="1795" width="11.44140625" style="2" bestFit="1" customWidth="1"/>
    <col min="1796" max="2045" width="11.44140625" style="2"/>
    <col min="2046" max="2046" width="0" style="2" hidden="1" customWidth="1"/>
    <col min="2047" max="2047" width="51.33203125" style="2" bestFit="1" customWidth="1"/>
    <col min="2048" max="2048" width="9.6640625" style="2" customWidth="1"/>
    <col min="2049" max="2049" width="11.6640625" style="2" customWidth="1"/>
    <col min="2050" max="2050" width="12.33203125" style="2" customWidth="1"/>
    <col min="2051" max="2051" width="11.44140625" style="2" bestFit="1" customWidth="1"/>
    <col min="2052" max="2301" width="11.44140625" style="2"/>
    <col min="2302" max="2302" width="0" style="2" hidden="1" customWidth="1"/>
    <col min="2303" max="2303" width="51.33203125" style="2" bestFit="1" customWidth="1"/>
    <col min="2304" max="2304" width="9.6640625" style="2" customWidth="1"/>
    <col min="2305" max="2305" width="11.6640625" style="2" customWidth="1"/>
    <col min="2306" max="2306" width="12.33203125" style="2" customWidth="1"/>
    <col min="2307" max="2307" width="11.44140625" style="2" bestFit="1" customWidth="1"/>
    <col min="2308" max="2557" width="11.44140625" style="2"/>
    <col min="2558" max="2558" width="0" style="2" hidden="1" customWidth="1"/>
    <col min="2559" max="2559" width="51.33203125" style="2" bestFit="1" customWidth="1"/>
    <col min="2560" max="2560" width="9.6640625" style="2" customWidth="1"/>
    <col min="2561" max="2561" width="11.6640625" style="2" customWidth="1"/>
    <col min="2562" max="2562" width="12.33203125" style="2" customWidth="1"/>
    <col min="2563" max="2563" width="11.44140625" style="2" bestFit="1" customWidth="1"/>
    <col min="2564" max="2813" width="11.44140625" style="2"/>
    <col min="2814" max="2814" width="0" style="2" hidden="1" customWidth="1"/>
    <col min="2815" max="2815" width="51.33203125" style="2" bestFit="1" customWidth="1"/>
    <col min="2816" max="2816" width="9.6640625" style="2" customWidth="1"/>
    <col min="2817" max="2817" width="11.6640625" style="2" customWidth="1"/>
    <col min="2818" max="2818" width="12.33203125" style="2" customWidth="1"/>
    <col min="2819" max="2819" width="11.44140625" style="2" bestFit="1" customWidth="1"/>
    <col min="2820" max="3069" width="11.44140625" style="2"/>
    <col min="3070" max="3070" width="0" style="2" hidden="1" customWidth="1"/>
    <col min="3071" max="3071" width="51.33203125" style="2" bestFit="1" customWidth="1"/>
    <col min="3072" max="3072" width="9.6640625" style="2" customWidth="1"/>
    <col min="3073" max="3073" width="11.6640625" style="2" customWidth="1"/>
    <col min="3074" max="3074" width="12.33203125" style="2" customWidth="1"/>
    <col min="3075" max="3075" width="11.44140625" style="2" bestFit="1" customWidth="1"/>
    <col min="3076" max="3325" width="11.44140625" style="2"/>
    <col min="3326" max="3326" width="0" style="2" hidden="1" customWidth="1"/>
    <col min="3327" max="3327" width="51.33203125" style="2" bestFit="1" customWidth="1"/>
    <col min="3328" max="3328" width="9.6640625" style="2" customWidth="1"/>
    <col min="3329" max="3329" width="11.6640625" style="2" customWidth="1"/>
    <col min="3330" max="3330" width="12.33203125" style="2" customWidth="1"/>
    <col min="3331" max="3331" width="11.44140625" style="2" bestFit="1" customWidth="1"/>
    <col min="3332" max="3581" width="11.44140625" style="2"/>
    <col min="3582" max="3582" width="0" style="2" hidden="1" customWidth="1"/>
    <col min="3583" max="3583" width="51.33203125" style="2" bestFit="1" customWidth="1"/>
    <col min="3584" max="3584" width="9.6640625" style="2" customWidth="1"/>
    <col min="3585" max="3585" width="11.6640625" style="2" customWidth="1"/>
    <col min="3586" max="3586" width="12.33203125" style="2" customWidth="1"/>
    <col min="3587" max="3587" width="11.44140625" style="2" bestFit="1" customWidth="1"/>
    <col min="3588" max="3837" width="11.44140625" style="2"/>
    <col min="3838" max="3838" width="0" style="2" hidden="1" customWidth="1"/>
    <col min="3839" max="3839" width="51.33203125" style="2" bestFit="1" customWidth="1"/>
    <col min="3840" max="3840" width="9.6640625" style="2" customWidth="1"/>
    <col min="3841" max="3841" width="11.6640625" style="2" customWidth="1"/>
    <col min="3842" max="3842" width="12.33203125" style="2" customWidth="1"/>
    <col min="3843" max="3843" width="11.44140625" style="2" bestFit="1" customWidth="1"/>
    <col min="3844" max="4093" width="11.44140625" style="2"/>
    <col min="4094" max="4094" width="0" style="2" hidden="1" customWidth="1"/>
    <col min="4095" max="4095" width="51.33203125" style="2" bestFit="1" customWidth="1"/>
    <col min="4096" max="4096" width="9.6640625" style="2" customWidth="1"/>
    <col min="4097" max="4097" width="11.6640625" style="2" customWidth="1"/>
    <col min="4098" max="4098" width="12.33203125" style="2" customWidth="1"/>
    <col min="4099" max="4099" width="11.44140625" style="2" bestFit="1" customWidth="1"/>
    <col min="4100" max="4349" width="11.44140625" style="2"/>
    <col min="4350" max="4350" width="0" style="2" hidden="1" customWidth="1"/>
    <col min="4351" max="4351" width="51.33203125" style="2" bestFit="1" customWidth="1"/>
    <col min="4352" max="4352" width="9.6640625" style="2" customWidth="1"/>
    <col min="4353" max="4353" width="11.6640625" style="2" customWidth="1"/>
    <col min="4354" max="4354" width="12.33203125" style="2" customWidth="1"/>
    <col min="4355" max="4355" width="11.44140625" style="2" bestFit="1" customWidth="1"/>
    <col min="4356" max="4605" width="11.44140625" style="2"/>
    <col min="4606" max="4606" width="0" style="2" hidden="1" customWidth="1"/>
    <col min="4607" max="4607" width="51.33203125" style="2" bestFit="1" customWidth="1"/>
    <col min="4608" max="4608" width="9.6640625" style="2" customWidth="1"/>
    <col min="4609" max="4609" width="11.6640625" style="2" customWidth="1"/>
    <col min="4610" max="4610" width="12.33203125" style="2" customWidth="1"/>
    <col min="4611" max="4611" width="11.44140625" style="2" bestFit="1" customWidth="1"/>
    <col min="4612" max="4861" width="11.44140625" style="2"/>
    <col min="4862" max="4862" width="0" style="2" hidden="1" customWidth="1"/>
    <col min="4863" max="4863" width="51.33203125" style="2" bestFit="1" customWidth="1"/>
    <col min="4864" max="4864" width="9.6640625" style="2" customWidth="1"/>
    <col min="4865" max="4865" width="11.6640625" style="2" customWidth="1"/>
    <col min="4866" max="4866" width="12.33203125" style="2" customWidth="1"/>
    <col min="4867" max="4867" width="11.44140625" style="2" bestFit="1" customWidth="1"/>
    <col min="4868" max="5117" width="11.44140625" style="2"/>
    <col min="5118" max="5118" width="0" style="2" hidden="1" customWidth="1"/>
    <col min="5119" max="5119" width="51.33203125" style="2" bestFit="1" customWidth="1"/>
    <col min="5120" max="5120" width="9.6640625" style="2" customWidth="1"/>
    <col min="5121" max="5121" width="11.6640625" style="2" customWidth="1"/>
    <col min="5122" max="5122" width="12.33203125" style="2" customWidth="1"/>
    <col min="5123" max="5123" width="11.44140625" style="2" bestFit="1" customWidth="1"/>
    <col min="5124" max="5373" width="11.44140625" style="2"/>
    <col min="5374" max="5374" width="0" style="2" hidden="1" customWidth="1"/>
    <col min="5375" max="5375" width="51.33203125" style="2" bestFit="1" customWidth="1"/>
    <col min="5376" max="5376" width="9.6640625" style="2" customWidth="1"/>
    <col min="5377" max="5377" width="11.6640625" style="2" customWidth="1"/>
    <col min="5378" max="5378" width="12.33203125" style="2" customWidth="1"/>
    <col min="5379" max="5379" width="11.44140625" style="2" bestFit="1" customWidth="1"/>
    <col min="5380" max="5629" width="11.44140625" style="2"/>
    <col min="5630" max="5630" width="0" style="2" hidden="1" customWidth="1"/>
    <col min="5631" max="5631" width="51.33203125" style="2" bestFit="1" customWidth="1"/>
    <col min="5632" max="5632" width="9.6640625" style="2" customWidth="1"/>
    <col min="5633" max="5633" width="11.6640625" style="2" customWidth="1"/>
    <col min="5634" max="5634" width="12.33203125" style="2" customWidth="1"/>
    <col min="5635" max="5635" width="11.44140625" style="2" bestFit="1" customWidth="1"/>
    <col min="5636" max="5885" width="11.44140625" style="2"/>
    <col min="5886" max="5886" width="0" style="2" hidden="1" customWidth="1"/>
    <col min="5887" max="5887" width="51.33203125" style="2" bestFit="1" customWidth="1"/>
    <col min="5888" max="5888" width="9.6640625" style="2" customWidth="1"/>
    <col min="5889" max="5889" width="11.6640625" style="2" customWidth="1"/>
    <col min="5890" max="5890" width="12.33203125" style="2" customWidth="1"/>
    <col min="5891" max="5891" width="11.44140625" style="2" bestFit="1" customWidth="1"/>
    <col min="5892" max="6141" width="11.44140625" style="2"/>
    <col min="6142" max="6142" width="0" style="2" hidden="1" customWidth="1"/>
    <col min="6143" max="6143" width="51.33203125" style="2" bestFit="1" customWidth="1"/>
    <col min="6144" max="6144" width="9.6640625" style="2" customWidth="1"/>
    <col min="6145" max="6145" width="11.6640625" style="2" customWidth="1"/>
    <col min="6146" max="6146" width="12.33203125" style="2" customWidth="1"/>
    <col min="6147" max="6147" width="11.44140625" style="2" bestFit="1" customWidth="1"/>
    <col min="6148" max="6397" width="11.44140625" style="2"/>
    <col min="6398" max="6398" width="0" style="2" hidden="1" customWidth="1"/>
    <col min="6399" max="6399" width="51.33203125" style="2" bestFit="1" customWidth="1"/>
    <col min="6400" max="6400" width="9.6640625" style="2" customWidth="1"/>
    <col min="6401" max="6401" width="11.6640625" style="2" customWidth="1"/>
    <col min="6402" max="6402" width="12.33203125" style="2" customWidth="1"/>
    <col min="6403" max="6403" width="11.44140625" style="2" bestFit="1" customWidth="1"/>
    <col min="6404" max="6653" width="11.44140625" style="2"/>
    <col min="6654" max="6654" width="0" style="2" hidden="1" customWidth="1"/>
    <col min="6655" max="6655" width="51.33203125" style="2" bestFit="1" customWidth="1"/>
    <col min="6656" max="6656" width="9.6640625" style="2" customWidth="1"/>
    <col min="6657" max="6657" width="11.6640625" style="2" customWidth="1"/>
    <col min="6658" max="6658" width="12.33203125" style="2" customWidth="1"/>
    <col min="6659" max="6659" width="11.44140625" style="2" bestFit="1" customWidth="1"/>
    <col min="6660" max="6909" width="11.44140625" style="2"/>
    <col min="6910" max="6910" width="0" style="2" hidden="1" customWidth="1"/>
    <col min="6911" max="6911" width="51.33203125" style="2" bestFit="1" customWidth="1"/>
    <col min="6912" max="6912" width="9.6640625" style="2" customWidth="1"/>
    <col min="6913" max="6913" width="11.6640625" style="2" customWidth="1"/>
    <col min="6914" max="6914" width="12.33203125" style="2" customWidth="1"/>
    <col min="6915" max="6915" width="11.44140625" style="2" bestFit="1" customWidth="1"/>
    <col min="6916" max="7165" width="11.44140625" style="2"/>
    <col min="7166" max="7166" width="0" style="2" hidden="1" customWidth="1"/>
    <col min="7167" max="7167" width="51.33203125" style="2" bestFit="1" customWidth="1"/>
    <col min="7168" max="7168" width="9.6640625" style="2" customWidth="1"/>
    <col min="7169" max="7169" width="11.6640625" style="2" customWidth="1"/>
    <col min="7170" max="7170" width="12.33203125" style="2" customWidth="1"/>
    <col min="7171" max="7171" width="11.44140625" style="2" bestFit="1" customWidth="1"/>
    <col min="7172" max="7421" width="11.44140625" style="2"/>
    <col min="7422" max="7422" width="0" style="2" hidden="1" customWidth="1"/>
    <col min="7423" max="7423" width="51.33203125" style="2" bestFit="1" customWidth="1"/>
    <col min="7424" max="7424" width="9.6640625" style="2" customWidth="1"/>
    <col min="7425" max="7425" width="11.6640625" style="2" customWidth="1"/>
    <col min="7426" max="7426" width="12.33203125" style="2" customWidth="1"/>
    <col min="7427" max="7427" width="11.44140625" style="2" bestFit="1" customWidth="1"/>
    <col min="7428" max="7677" width="11.44140625" style="2"/>
    <col min="7678" max="7678" width="0" style="2" hidden="1" customWidth="1"/>
    <col min="7679" max="7679" width="51.33203125" style="2" bestFit="1" customWidth="1"/>
    <col min="7680" max="7680" width="9.6640625" style="2" customWidth="1"/>
    <col min="7681" max="7681" width="11.6640625" style="2" customWidth="1"/>
    <col min="7682" max="7682" width="12.33203125" style="2" customWidth="1"/>
    <col min="7683" max="7683" width="11.44140625" style="2" bestFit="1" customWidth="1"/>
    <col min="7684" max="7933" width="11.44140625" style="2"/>
    <col min="7934" max="7934" width="0" style="2" hidden="1" customWidth="1"/>
    <col min="7935" max="7935" width="51.33203125" style="2" bestFit="1" customWidth="1"/>
    <col min="7936" max="7936" width="9.6640625" style="2" customWidth="1"/>
    <col min="7937" max="7937" width="11.6640625" style="2" customWidth="1"/>
    <col min="7938" max="7938" width="12.33203125" style="2" customWidth="1"/>
    <col min="7939" max="7939" width="11.44140625" style="2" bestFit="1" customWidth="1"/>
    <col min="7940" max="8189" width="11.44140625" style="2"/>
    <col min="8190" max="8190" width="0" style="2" hidden="1" customWidth="1"/>
    <col min="8191" max="8191" width="51.33203125" style="2" bestFit="1" customWidth="1"/>
    <col min="8192" max="8192" width="9.6640625" style="2" customWidth="1"/>
    <col min="8193" max="8193" width="11.6640625" style="2" customWidth="1"/>
    <col min="8194" max="8194" width="12.33203125" style="2" customWidth="1"/>
    <col min="8195" max="8195" width="11.44140625" style="2" bestFit="1" customWidth="1"/>
    <col min="8196" max="8445" width="11.44140625" style="2"/>
    <col min="8446" max="8446" width="0" style="2" hidden="1" customWidth="1"/>
    <col min="8447" max="8447" width="51.33203125" style="2" bestFit="1" customWidth="1"/>
    <col min="8448" max="8448" width="9.6640625" style="2" customWidth="1"/>
    <col min="8449" max="8449" width="11.6640625" style="2" customWidth="1"/>
    <col min="8450" max="8450" width="12.33203125" style="2" customWidth="1"/>
    <col min="8451" max="8451" width="11.44140625" style="2" bestFit="1" customWidth="1"/>
    <col min="8452" max="8701" width="11.44140625" style="2"/>
    <col min="8702" max="8702" width="0" style="2" hidden="1" customWidth="1"/>
    <col min="8703" max="8703" width="51.33203125" style="2" bestFit="1" customWidth="1"/>
    <col min="8704" max="8704" width="9.6640625" style="2" customWidth="1"/>
    <col min="8705" max="8705" width="11.6640625" style="2" customWidth="1"/>
    <col min="8706" max="8706" width="12.33203125" style="2" customWidth="1"/>
    <col min="8707" max="8707" width="11.44140625" style="2" bestFit="1" customWidth="1"/>
    <col min="8708" max="8957" width="11.44140625" style="2"/>
    <col min="8958" max="8958" width="0" style="2" hidden="1" customWidth="1"/>
    <col min="8959" max="8959" width="51.33203125" style="2" bestFit="1" customWidth="1"/>
    <col min="8960" max="8960" width="9.6640625" style="2" customWidth="1"/>
    <col min="8961" max="8961" width="11.6640625" style="2" customWidth="1"/>
    <col min="8962" max="8962" width="12.33203125" style="2" customWidth="1"/>
    <col min="8963" max="8963" width="11.44140625" style="2" bestFit="1" customWidth="1"/>
    <col min="8964" max="9213" width="11.44140625" style="2"/>
    <col min="9214" max="9214" width="0" style="2" hidden="1" customWidth="1"/>
    <col min="9215" max="9215" width="51.33203125" style="2" bestFit="1" customWidth="1"/>
    <col min="9216" max="9216" width="9.6640625" style="2" customWidth="1"/>
    <col min="9217" max="9217" width="11.6640625" style="2" customWidth="1"/>
    <col min="9218" max="9218" width="12.33203125" style="2" customWidth="1"/>
    <col min="9219" max="9219" width="11.44140625" style="2" bestFit="1" customWidth="1"/>
    <col min="9220" max="9469" width="11.44140625" style="2"/>
    <col min="9470" max="9470" width="0" style="2" hidden="1" customWidth="1"/>
    <col min="9471" max="9471" width="51.33203125" style="2" bestFit="1" customWidth="1"/>
    <col min="9472" max="9472" width="9.6640625" style="2" customWidth="1"/>
    <col min="9473" max="9473" width="11.6640625" style="2" customWidth="1"/>
    <col min="9474" max="9474" width="12.33203125" style="2" customWidth="1"/>
    <col min="9475" max="9475" width="11.44140625" style="2" bestFit="1" customWidth="1"/>
    <col min="9476" max="9725" width="11.44140625" style="2"/>
    <col min="9726" max="9726" width="0" style="2" hidden="1" customWidth="1"/>
    <col min="9727" max="9727" width="51.33203125" style="2" bestFit="1" customWidth="1"/>
    <col min="9728" max="9728" width="9.6640625" style="2" customWidth="1"/>
    <col min="9729" max="9729" width="11.6640625" style="2" customWidth="1"/>
    <col min="9730" max="9730" width="12.33203125" style="2" customWidth="1"/>
    <col min="9731" max="9731" width="11.44140625" style="2" bestFit="1" customWidth="1"/>
    <col min="9732" max="9981" width="11.44140625" style="2"/>
    <col min="9982" max="9982" width="0" style="2" hidden="1" customWidth="1"/>
    <col min="9983" max="9983" width="51.33203125" style="2" bestFit="1" customWidth="1"/>
    <col min="9984" max="9984" width="9.6640625" style="2" customWidth="1"/>
    <col min="9985" max="9985" width="11.6640625" style="2" customWidth="1"/>
    <col min="9986" max="9986" width="12.33203125" style="2" customWidth="1"/>
    <col min="9987" max="9987" width="11.44140625" style="2" bestFit="1" customWidth="1"/>
    <col min="9988" max="10237" width="11.44140625" style="2"/>
    <col min="10238" max="10238" width="0" style="2" hidden="1" customWidth="1"/>
    <col min="10239" max="10239" width="51.33203125" style="2" bestFit="1" customWidth="1"/>
    <col min="10240" max="10240" width="9.6640625" style="2" customWidth="1"/>
    <col min="10241" max="10241" width="11.6640625" style="2" customWidth="1"/>
    <col min="10242" max="10242" width="12.33203125" style="2" customWidth="1"/>
    <col min="10243" max="10243" width="11.44140625" style="2" bestFit="1" customWidth="1"/>
    <col min="10244" max="10493" width="11.44140625" style="2"/>
    <col min="10494" max="10494" width="0" style="2" hidden="1" customWidth="1"/>
    <col min="10495" max="10495" width="51.33203125" style="2" bestFit="1" customWidth="1"/>
    <col min="10496" max="10496" width="9.6640625" style="2" customWidth="1"/>
    <col min="10497" max="10497" width="11.6640625" style="2" customWidth="1"/>
    <col min="10498" max="10498" width="12.33203125" style="2" customWidth="1"/>
    <col min="10499" max="10499" width="11.44140625" style="2" bestFit="1" customWidth="1"/>
    <col min="10500" max="10749" width="11.44140625" style="2"/>
    <col min="10750" max="10750" width="0" style="2" hidden="1" customWidth="1"/>
    <col min="10751" max="10751" width="51.33203125" style="2" bestFit="1" customWidth="1"/>
    <col min="10752" max="10752" width="9.6640625" style="2" customWidth="1"/>
    <col min="10753" max="10753" width="11.6640625" style="2" customWidth="1"/>
    <col min="10754" max="10754" width="12.33203125" style="2" customWidth="1"/>
    <col min="10755" max="10755" width="11.44140625" style="2" bestFit="1" customWidth="1"/>
    <col min="10756" max="11005" width="11.44140625" style="2"/>
    <col min="11006" max="11006" width="0" style="2" hidden="1" customWidth="1"/>
    <col min="11007" max="11007" width="51.33203125" style="2" bestFit="1" customWidth="1"/>
    <col min="11008" max="11008" width="9.6640625" style="2" customWidth="1"/>
    <col min="11009" max="11009" width="11.6640625" style="2" customWidth="1"/>
    <col min="11010" max="11010" width="12.33203125" style="2" customWidth="1"/>
    <col min="11011" max="11011" width="11.44140625" style="2" bestFit="1" customWidth="1"/>
    <col min="11012" max="11261" width="11.44140625" style="2"/>
    <col min="11262" max="11262" width="0" style="2" hidden="1" customWidth="1"/>
    <col min="11263" max="11263" width="51.33203125" style="2" bestFit="1" customWidth="1"/>
    <col min="11264" max="11264" width="9.6640625" style="2" customWidth="1"/>
    <col min="11265" max="11265" width="11.6640625" style="2" customWidth="1"/>
    <col min="11266" max="11266" width="12.33203125" style="2" customWidth="1"/>
    <col min="11267" max="11267" width="11.44140625" style="2" bestFit="1" customWidth="1"/>
    <col min="11268" max="11517" width="11.44140625" style="2"/>
    <col min="11518" max="11518" width="0" style="2" hidden="1" customWidth="1"/>
    <col min="11519" max="11519" width="51.33203125" style="2" bestFit="1" customWidth="1"/>
    <col min="11520" max="11520" width="9.6640625" style="2" customWidth="1"/>
    <col min="11521" max="11521" width="11.6640625" style="2" customWidth="1"/>
    <col min="11522" max="11522" width="12.33203125" style="2" customWidth="1"/>
    <col min="11523" max="11523" width="11.44140625" style="2" bestFit="1" customWidth="1"/>
    <col min="11524" max="11773" width="11.44140625" style="2"/>
    <col min="11774" max="11774" width="0" style="2" hidden="1" customWidth="1"/>
    <col min="11775" max="11775" width="51.33203125" style="2" bestFit="1" customWidth="1"/>
    <col min="11776" max="11776" width="9.6640625" style="2" customWidth="1"/>
    <col min="11777" max="11777" width="11.6640625" style="2" customWidth="1"/>
    <col min="11778" max="11778" width="12.33203125" style="2" customWidth="1"/>
    <col min="11779" max="11779" width="11.44140625" style="2" bestFit="1" customWidth="1"/>
    <col min="11780" max="12029" width="11.44140625" style="2"/>
    <col min="12030" max="12030" width="0" style="2" hidden="1" customWidth="1"/>
    <col min="12031" max="12031" width="51.33203125" style="2" bestFit="1" customWidth="1"/>
    <col min="12032" max="12032" width="9.6640625" style="2" customWidth="1"/>
    <col min="12033" max="12033" width="11.6640625" style="2" customWidth="1"/>
    <col min="12034" max="12034" width="12.33203125" style="2" customWidth="1"/>
    <col min="12035" max="12035" width="11.44140625" style="2" bestFit="1" customWidth="1"/>
    <col min="12036" max="12285" width="11.44140625" style="2"/>
    <col min="12286" max="12286" width="0" style="2" hidden="1" customWidth="1"/>
    <col min="12287" max="12287" width="51.33203125" style="2" bestFit="1" customWidth="1"/>
    <col min="12288" max="12288" width="9.6640625" style="2" customWidth="1"/>
    <col min="12289" max="12289" width="11.6640625" style="2" customWidth="1"/>
    <col min="12290" max="12290" width="12.33203125" style="2" customWidth="1"/>
    <col min="12291" max="12291" width="11.44140625" style="2" bestFit="1" customWidth="1"/>
    <col min="12292" max="12541" width="11.44140625" style="2"/>
    <col min="12542" max="12542" width="0" style="2" hidden="1" customWidth="1"/>
    <col min="12543" max="12543" width="51.33203125" style="2" bestFit="1" customWidth="1"/>
    <col min="12544" max="12544" width="9.6640625" style="2" customWidth="1"/>
    <col min="12545" max="12545" width="11.6640625" style="2" customWidth="1"/>
    <col min="12546" max="12546" width="12.33203125" style="2" customWidth="1"/>
    <col min="12547" max="12547" width="11.44140625" style="2" bestFit="1" customWidth="1"/>
    <col min="12548" max="12797" width="11.44140625" style="2"/>
    <col min="12798" max="12798" width="0" style="2" hidden="1" customWidth="1"/>
    <col min="12799" max="12799" width="51.33203125" style="2" bestFit="1" customWidth="1"/>
    <col min="12800" max="12800" width="9.6640625" style="2" customWidth="1"/>
    <col min="12801" max="12801" width="11.6640625" style="2" customWidth="1"/>
    <col min="12802" max="12802" width="12.33203125" style="2" customWidth="1"/>
    <col min="12803" max="12803" width="11.44140625" style="2" bestFit="1" customWidth="1"/>
    <col min="12804" max="13053" width="11.44140625" style="2"/>
    <col min="13054" max="13054" width="0" style="2" hidden="1" customWidth="1"/>
    <col min="13055" max="13055" width="51.33203125" style="2" bestFit="1" customWidth="1"/>
    <col min="13056" max="13056" width="9.6640625" style="2" customWidth="1"/>
    <col min="13057" max="13057" width="11.6640625" style="2" customWidth="1"/>
    <col min="13058" max="13058" width="12.33203125" style="2" customWidth="1"/>
    <col min="13059" max="13059" width="11.44140625" style="2" bestFit="1" customWidth="1"/>
    <col min="13060" max="13309" width="11.44140625" style="2"/>
    <col min="13310" max="13310" width="0" style="2" hidden="1" customWidth="1"/>
    <col min="13311" max="13311" width="51.33203125" style="2" bestFit="1" customWidth="1"/>
    <col min="13312" max="13312" width="9.6640625" style="2" customWidth="1"/>
    <col min="13313" max="13313" width="11.6640625" style="2" customWidth="1"/>
    <col min="13314" max="13314" width="12.33203125" style="2" customWidth="1"/>
    <col min="13315" max="13315" width="11.44140625" style="2" bestFit="1" customWidth="1"/>
    <col min="13316" max="13565" width="11.44140625" style="2"/>
    <col min="13566" max="13566" width="0" style="2" hidden="1" customWidth="1"/>
    <col min="13567" max="13567" width="51.33203125" style="2" bestFit="1" customWidth="1"/>
    <col min="13568" max="13568" width="9.6640625" style="2" customWidth="1"/>
    <col min="13569" max="13569" width="11.6640625" style="2" customWidth="1"/>
    <col min="13570" max="13570" width="12.33203125" style="2" customWidth="1"/>
    <col min="13571" max="13571" width="11.44140625" style="2" bestFit="1" customWidth="1"/>
    <col min="13572" max="13821" width="11.44140625" style="2"/>
    <col min="13822" max="13822" width="0" style="2" hidden="1" customWidth="1"/>
    <col min="13823" max="13823" width="51.33203125" style="2" bestFit="1" customWidth="1"/>
    <col min="13824" max="13824" width="9.6640625" style="2" customWidth="1"/>
    <col min="13825" max="13825" width="11.6640625" style="2" customWidth="1"/>
    <col min="13826" max="13826" width="12.33203125" style="2" customWidth="1"/>
    <col min="13827" max="13827" width="11.44140625" style="2" bestFit="1" customWidth="1"/>
    <col min="13828" max="14077" width="11.44140625" style="2"/>
    <col min="14078" max="14078" width="0" style="2" hidden="1" customWidth="1"/>
    <col min="14079" max="14079" width="51.33203125" style="2" bestFit="1" customWidth="1"/>
    <col min="14080" max="14080" width="9.6640625" style="2" customWidth="1"/>
    <col min="14081" max="14081" width="11.6640625" style="2" customWidth="1"/>
    <col min="14082" max="14082" width="12.33203125" style="2" customWidth="1"/>
    <col min="14083" max="14083" width="11.44140625" style="2" bestFit="1" customWidth="1"/>
    <col min="14084" max="14333" width="11.44140625" style="2"/>
    <col min="14334" max="14334" width="0" style="2" hidden="1" customWidth="1"/>
    <col min="14335" max="14335" width="51.33203125" style="2" bestFit="1" customWidth="1"/>
    <col min="14336" max="14336" width="9.6640625" style="2" customWidth="1"/>
    <col min="14337" max="14337" width="11.6640625" style="2" customWidth="1"/>
    <col min="14338" max="14338" width="12.33203125" style="2" customWidth="1"/>
    <col min="14339" max="14339" width="11.44140625" style="2" bestFit="1" customWidth="1"/>
    <col min="14340" max="14589" width="11.44140625" style="2"/>
    <col min="14590" max="14590" width="0" style="2" hidden="1" customWidth="1"/>
    <col min="14591" max="14591" width="51.33203125" style="2" bestFit="1" customWidth="1"/>
    <col min="14592" max="14592" width="9.6640625" style="2" customWidth="1"/>
    <col min="14593" max="14593" width="11.6640625" style="2" customWidth="1"/>
    <col min="14594" max="14594" width="12.33203125" style="2" customWidth="1"/>
    <col min="14595" max="14595" width="11.44140625" style="2" bestFit="1" customWidth="1"/>
    <col min="14596" max="14845" width="11.44140625" style="2"/>
    <col min="14846" max="14846" width="0" style="2" hidden="1" customWidth="1"/>
    <col min="14847" max="14847" width="51.33203125" style="2" bestFit="1" customWidth="1"/>
    <col min="14848" max="14848" width="9.6640625" style="2" customWidth="1"/>
    <col min="14849" max="14849" width="11.6640625" style="2" customWidth="1"/>
    <col min="14850" max="14850" width="12.33203125" style="2" customWidth="1"/>
    <col min="14851" max="14851" width="11.44140625" style="2" bestFit="1" customWidth="1"/>
    <col min="14852" max="15101" width="11.44140625" style="2"/>
    <col min="15102" max="15102" width="0" style="2" hidden="1" customWidth="1"/>
    <col min="15103" max="15103" width="51.33203125" style="2" bestFit="1" customWidth="1"/>
    <col min="15104" max="15104" width="9.6640625" style="2" customWidth="1"/>
    <col min="15105" max="15105" width="11.6640625" style="2" customWidth="1"/>
    <col min="15106" max="15106" width="12.33203125" style="2" customWidth="1"/>
    <col min="15107" max="15107" width="11.44140625" style="2" bestFit="1" customWidth="1"/>
    <col min="15108" max="15357" width="11.44140625" style="2"/>
    <col min="15358" max="15358" width="0" style="2" hidden="1" customWidth="1"/>
    <col min="15359" max="15359" width="51.33203125" style="2" bestFit="1" customWidth="1"/>
    <col min="15360" max="15360" width="9.6640625" style="2" customWidth="1"/>
    <col min="15361" max="15361" width="11.6640625" style="2" customWidth="1"/>
    <col min="15362" max="15362" width="12.33203125" style="2" customWidth="1"/>
    <col min="15363" max="15363" width="11.44140625" style="2" bestFit="1" customWidth="1"/>
    <col min="15364" max="15613" width="11.44140625" style="2"/>
    <col min="15614" max="15614" width="0" style="2" hidden="1" customWidth="1"/>
    <col min="15615" max="15615" width="51.33203125" style="2" bestFit="1" customWidth="1"/>
    <col min="15616" max="15616" width="9.6640625" style="2" customWidth="1"/>
    <col min="15617" max="15617" width="11.6640625" style="2" customWidth="1"/>
    <col min="15618" max="15618" width="12.33203125" style="2" customWidth="1"/>
    <col min="15619" max="15619" width="11.44140625" style="2" bestFit="1" customWidth="1"/>
    <col min="15620" max="15869" width="11.44140625" style="2"/>
    <col min="15870" max="15870" width="0" style="2" hidden="1" customWidth="1"/>
    <col min="15871" max="15871" width="51.33203125" style="2" bestFit="1" customWidth="1"/>
    <col min="15872" max="15872" width="9.6640625" style="2" customWidth="1"/>
    <col min="15873" max="15873" width="11.6640625" style="2" customWidth="1"/>
    <col min="15874" max="15874" width="12.33203125" style="2" customWidth="1"/>
    <col min="15875" max="15875" width="11.44140625" style="2" bestFit="1" customWidth="1"/>
    <col min="15876" max="16125" width="11.44140625" style="2"/>
    <col min="16126" max="16126" width="0" style="2" hidden="1" customWidth="1"/>
    <col min="16127" max="16127" width="51.33203125" style="2" bestFit="1" customWidth="1"/>
    <col min="16128" max="16128" width="9.6640625" style="2" customWidth="1"/>
    <col min="16129" max="16129" width="11.6640625" style="2" customWidth="1"/>
    <col min="16130" max="16130" width="12.33203125" style="2" customWidth="1"/>
    <col min="16131" max="16131" width="11.44140625" style="2" bestFit="1" customWidth="1"/>
    <col min="16132" max="16384" width="11.44140625" style="2"/>
  </cols>
  <sheetData>
    <row r="1" spans="1:4" s="7" customFormat="1" ht="13.5" customHeight="1" x14ac:dyDescent="0.3">
      <c r="A1" s="5"/>
      <c r="B1" s="61" t="s">
        <v>118</v>
      </c>
      <c r="C1" s="4"/>
      <c r="D1" s="6"/>
    </row>
    <row r="2" spans="1:4" s="7" customFormat="1" ht="12.75" customHeight="1" x14ac:dyDescent="0.3">
      <c r="A2" s="5"/>
      <c r="C2" s="4"/>
      <c r="D2" s="6"/>
    </row>
    <row r="3" spans="1:4" s="7" customFormat="1" ht="13.5" customHeight="1" x14ac:dyDescent="0.3">
      <c r="A3" s="5"/>
      <c r="B3" s="8" t="s">
        <v>117</v>
      </c>
      <c r="C3" s="8"/>
      <c r="D3" s="6"/>
    </row>
    <row r="4" spans="1:4" ht="11.1" customHeight="1" x14ac:dyDescent="0.3">
      <c r="B4" s="9"/>
      <c r="C4" s="3"/>
      <c r="D4" s="3"/>
    </row>
    <row r="5" spans="1:4" ht="33.6" customHeight="1" x14ac:dyDescent="0.3">
      <c r="B5" s="10" t="s">
        <v>119</v>
      </c>
      <c r="C5" s="11">
        <v>43555</v>
      </c>
    </row>
    <row r="6" spans="1:4" ht="11.1" customHeight="1" x14ac:dyDescent="0.3">
      <c r="A6" s="12"/>
      <c r="B6" s="13" t="s">
        <v>0</v>
      </c>
      <c r="C6" s="14"/>
    </row>
    <row r="7" spans="1:4" ht="8.6999999999999993" customHeight="1" x14ac:dyDescent="0.3">
      <c r="A7" s="12"/>
      <c r="B7" s="15" t="s">
        <v>1</v>
      </c>
      <c r="C7" s="16">
        <f>C8+C13+C17+C20+C21+C22+C23</f>
        <v>550759450.67000008</v>
      </c>
    </row>
    <row r="8" spans="1:4" ht="8.6999999999999993" customHeight="1" x14ac:dyDescent="0.3">
      <c r="A8" s="12"/>
      <c r="B8" s="17" t="s">
        <v>2</v>
      </c>
      <c r="C8" s="18">
        <f>SUM(C9:C12)</f>
        <v>32232289.719999999</v>
      </c>
    </row>
    <row r="9" spans="1:4" ht="8.6999999999999993" customHeight="1" x14ac:dyDescent="0.3">
      <c r="A9" s="12" t="s">
        <v>3</v>
      </c>
      <c r="B9" s="19" t="s">
        <v>4</v>
      </c>
      <c r="C9" s="20">
        <v>0</v>
      </c>
    </row>
    <row r="10" spans="1:4" ht="8.6999999999999993" customHeight="1" x14ac:dyDescent="0.3">
      <c r="A10" s="12" t="s">
        <v>5</v>
      </c>
      <c r="B10" s="19" t="s">
        <v>6</v>
      </c>
      <c r="C10" s="20">
        <v>1067703.24</v>
      </c>
    </row>
    <row r="11" spans="1:4" ht="8.6999999999999993" customHeight="1" x14ac:dyDescent="0.3">
      <c r="A11" s="12">
        <v>209</v>
      </c>
      <c r="B11" s="19" t="s">
        <v>7</v>
      </c>
      <c r="C11" s="20">
        <v>0</v>
      </c>
    </row>
    <row r="12" spans="1:4" ht="8.6999999999999993" customHeight="1" x14ac:dyDescent="0.3">
      <c r="A12" s="12" t="s">
        <v>8</v>
      </c>
      <c r="B12" s="19" t="s">
        <v>9</v>
      </c>
      <c r="C12" s="20">
        <v>31164586.48</v>
      </c>
    </row>
    <row r="13" spans="1:4" ht="8.6999999999999993" customHeight="1" x14ac:dyDescent="0.3">
      <c r="A13" s="12"/>
      <c r="B13" s="21" t="s">
        <v>10</v>
      </c>
      <c r="C13" s="22">
        <f>SUM(C14:C16)</f>
        <v>518462115.13</v>
      </c>
    </row>
    <row r="14" spans="1:4" s="24" customFormat="1" ht="8.6999999999999993" customHeight="1" x14ac:dyDescent="0.3">
      <c r="A14" s="23" t="s">
        <v>11</v>
      </c>
      <c r="B14" s="19" t="s">
        <v>12</v>
      </c>
      <c r="C14" s="20">
        <v>202019649.31999999</v>
      </c>
    </row>
    <row r="15" spans="1:4" s="24" customFormat="1" ht="8.6999999999999993" customHeight="1" x14ac:dyDescent="0.3">
      <c r="A15" s="23">
        <v>239</v>
      </c>
      <c r="B15" s="19" t="s">
        <v>7</v>
      </c>
      <c r="C15" s="20">
        <v>0</v>
      </c>
    </row>
    <row r="16" spans="1:4" s="24" customFormat="1" ht="8.6999999999999993" customHeight="1" x14ac:dyDescent="0.3">
      <c r="A16" s="23" t="s">
        <v>13</v>
      </c>
      <c r="B16" s="25" t="s">
        <v>14</v>
      </c>
      <c r="C16" s="20">
        <v>316442465.81</v>
      </c>
    </row>
    <row r="17" spans="1:3" s="24" customFormat="1" ht="8.6999999999999993" customHeight="1" x14ac:dyDescent="0.3">
      <c r="A17" s="26"/>
      <c r="B17" s="27" t="s">
        <v>15</v>
      </c>
      <c r="C17" s="22">
        <f>SUM(C18:C19)</f>
        <v>0</v>
      </c>
    </row>
    <row r="18" spans="1:3" s="24" customFormat="1" ht="8.6999999999999993" customHeight="1" x14ac:dyDescent="0.3">
      <c r="A18" s="23" t="s">
        <v>16</v>
      </c>
      <c r="B18" s="19" t="s">
        <v>17</v>
      </c>
      <c r="C18" s="20">
        <v>0</v>
      </c>
    </row>
    <row r="19" spans="1:3" s="24" customFormat="1" ht="8.6999999999999993" customHeight="1" x14ac:dyDescent="0.3">
      <c r="A19" s="23" t="s">
        <v>18</v>
      </c>
      <c r="B19" s="19" t="s">
        <v>19</v>
      </c>
      <c r="C19" s="20">
        <v>0</v>
      </c>
    </row>
    <row r="20" spans="1:3" s="24" customFormat="1" ht="8.6999999999999993" customHeight="1" x14ac:dyDescent="0.3">
      <c r="A20" s="23" t="s">
        <v>20</v>
      </c>
      <c r="B20" s="27" t="s">
        <v>21</v>
      </c>
      <c r="C20" s="28">
        <v>0</v>
      </c>
    </row>
    <row r="21" spans="1:3" s="24" customFormat="1" ht="8.6999999999999993" customHeight="1" x14ac:dyDescent="0.3">
      <c r="A21" s="23" t="s">
        <v>22</v>
      </c>
      <c r="B21" s="21" t="s">
        <v>23</v>
      </c>
      <c r="C21" s="28">
        <v>61838.82</v>
      </c>
    </row>
    <row r="22" spans="1:3" ht="8.6999999999999993" customHeight="1" x14ac:dyDescent="0.3">
      <c r="A22" s="23">
        <v>474</v>
      </c>
      <c r="B22" s="21" t="s">
        <v>24</v>
      </c>
      <c r="C22" s="29">
        <v>3207</v>
      </c>
    </row>
    <row r="23" spans="1:3" ht="8.6999999999999993" customHeight="1" x14ac:dyDescent="0.3">
      <c r="A23" s="12"/>
      <c r="B23" s="30" t="s">
        <v>25</v>
      </c>
      <c r="C23" s="31">
        <v>0</v>
      </c>
    </row>
    <row r="24" spans="1:3" ht="8.6999999999999993" customHeight="1" x14ac:dyDescent="0.3">
      <c r="A24" s="12"/>
      <c r="B24" s="15" t="s">
        <v>26</v>
      </c>
      <c r="C24" s="32">
        <f>C25+C31+C34+C38+C39+C40+C41</f>
        <v>58149654.610000007</v>
      </c>
    </row>
    <row r="25" spans="1:3" ht="8.6999999999999993" customHeight="1" x14ac:dyDescent="0.3">
      <c r="A25" s="12"/>
      <c r="B25" s="17" t="s">
        <v>27</v>
      </c>
      <c r="C25" s="33">
        <f>C26+C29+C30</f>
        <v>0</v>
      </c>
    </row>
    <row r="26" spans="1:3" s="36" customFormat="1" ht="8.6999999999999993" customHeight="1" x14ac:dyDescent="0.3">
      <c r="A26" s="23"/>
      <c r="B26" s="34" t="s">
        <v>28</v>
      </c>
      <c r="C26" s="35">
        <f>SUM(C27:C28)</f>
        <v>0</v>
      </c>
    </row>
    <row r="27" spans="1:3" s="36" customFormat="1" ht="8.6999999999999993" customHeight="1" x14ac:dyDescent="0.3">
      <c r="A27" s="23" t="s">
        <v>29</v>
      </c>
      <c r="B27" s="37" t="s">
        <v>12</v>
      </c>
      <c r="C27" s="38">
        <v>0</v>
      </c>
    </row>
    <row r="28" spans="1:3" s="36" customFormat="1" ht="8.6999999999999993" customHeight="1" x14ac:dyDescent="0.3">
      <c r="A28" s="23"/>
      <c r="B28" s="37" t="s">
        <v>30</v>
      </c>
      <c r="C28" s="38">
        <v>0</v>
      </c>
    </row>
    <row r="29" spans="1:3" s="36" customFormat="1" ht="8.6999999999999993" customHeight="1" x14ac:dyDescent="0.3">
      <c r="A29" s="23" t="s">
        <v>31</v>
      </c>
      <c r="B29" s="34" t="s">
        <v>32</v>
      </c>
      <c r="C29" s="29">
        <v>0</v>
      </c>
    </row>
    <row r="30" spans="1:3" s="36" customFormat="1" ht="8.6999999999999993" customHeight="1" x14ac:dyDescent="0.3">
      <c r="A30" s="23" t="s">
        <v>33</v>
      </c>
      <c r="B30" s="39" t="s">
        <v>34</v>
      </c>
      <c r="C30" s="40">
        <v>0</v>
      </c>
    </row>
    <row r="31" spans="1:3" ht="8.6999999999999993" customHeight="1" x14ac:dyDescent="0.3">
      <c r="A31" s="12"/>
      <c r="B31" s="21" t="s">
        <v>35</v>
      </c>
      <c r="C31" s="22">
        <f>SUM(C32:C33)</f>
        <v>61612.240000000005</v>
      </c>
    </row>
    <row r="32" spans="1:3" ht="8.6999999999999993" customHeight="1" x14ac:dyDescent="0.3">
      <c r="A32" s="12" t="s">
        <v>36</v>
      </c>
      <c r="B32" s="19" t="s">
        <v>37</v>
      </c>
      <c r="C32" s="20">
        <v>60425.01</v>
      </c>
    </row>
    <row r="33" spans="1:3" ht="8.6999999999999993" customHeight="1" x14ac:dyDescent="0.3">
      <c r="A33" s="12">
        <v>407</v>
      </c>
      <c r="B33" s="19" t="s">
        <v>7</v>
      </c>
      <c r="C33" s="20">
        <v>1187.23</v>
      </c>
    </row>
    <row r="34" spans="1:3" ht="8.6999999999999993" customHeight="1" x14ac:dyDescent="0.3">
      <c r="A34" s="12"/>
      <c r="B34" s="21" t="s">
        <v>38</v>
      </c>
      <c r="C34" s="22">
        <f>SUM(C35:C37)</f>
        <v>47336289.670000002</v>
      </c>
    </row>
    <row r="35" spans="1:3" ht="8.6999999999999993" customHeight="1" x14ac:dyDescent="0.3">
      <c r="A35" s="12" t="s">
        <v>39</v>
      </c>
      <c r="B35" s="19" t="s">
        <v>40</v>
      </c>
      <c r="C35" s="20">
        <v>39879085.109999999</v>
      </c>
    </row>
    <row r="36" spans="1:3" ht="8.6999999999999993" customHeight="1" x14ac:dyDescent="0.3">
      <c r="A36" s="12">
        <v>5580</v>
      </c>
      <c r="B36" s="19" t="s">
        <v>41</v>
      </c>
      <c r="C36" s="20">
        <v>0</v>
      </c>
    </row>
    <row r="37" spans="1:3" ht="8.6999999999999993" customHeight="1" x14ac:dyDescent="0.3">
      <c r="A37" s="12" t="s">
        <v>42</v>
      </c>
      <c r="B37" s="19" t="s">
        <v>43</v>
      </c>
      <c r="C37" s="20">
        <v>7457204.5599999996</v>
      </c>
    </row>
    <row r="38" spans="1:3" ht="8.6999999999999993" customHeight="1" x14ac:dyDescent="0.3">
      <c r="A38" s="23" t="s">
        <v>44</v>
      </c>
      <c r="B38" s="41" t="s">
        <v>45</v>
      </c>
      <c r="C38" s="42">
        <v>0</v>
      </c>
    </row>
    <row r="39" spans="1:3" ht="8.6999999999999993" customHeight="1" x14ac:dyDescent="0.3">
      <c r="A39" s="23" t="s">
        <v>46</v>
      </c>
      <c r="B39" s="41" t="s">
        <v>47</v>
      </c>
      <c r="C39" s="42">
        <v>9165.09</v>
      </c>
    </row>
    <row r="40" spans="1:3" ht="8.6999999999999993" customHeight="1" x14ac:dyDescent="0.3">
      <c r="A40" s="12" t="s">
        <v>48</v>
      </c>
      <c r="B40" s="21" t="s">
        <v>49</v>
      </c>
      <c r="C40" s="42">
        <v>0</v>
      </c>
    </row>
    <row r="41" spans="1:3" ht="8.6999999999999993" customHeight="1" x14ac:dyDescent="0.3">
      <c r="A41" s="12">
        <v>57</v>
      </c>
      <c r="B41" s="30" t="s">
        <v>50</v>
      </c>
      <c r="C41" s="43">
        <v>10742587.609999999</v>
      </c>
    </row>
    <row r="42" spans="1:3" s="47" customFormat="1" ht="11.1" customHeight="1" x14ac:dyDescent="0.3">
      <c r="A42" s="44"/>
      <c r="B42" s="45" t="s">
        <v>51</v>
      </c>
      <c r="C42" s="46">
        <f>C7+C24</f>
        <v>608909105.28000009</v>
      </c>
    </row>
    <row r="43" spans="1:3" ht="11.1" customHeight="1" x14ac:dyDescent="0.3">
      <c r="A43" s="48"/>
      <c r="B43" s="13" t="s">
        <v>52</v>
      </c>
      <c r="C43" s="14"/>
    </row>
    <row r="44" spans="1:3" ht="8.6999999999999993" customHeight="1" x14ac:dyDescent="0.3">
      <c r="A44" s="12"/>
      <c r="B44" s="15" t="s">
        <v>53</v>
      </c>
      <c r="C44" s="32">
        <f>C45+C55+C56</f>
        <v>517629212.81</v>
      </c>
    </row>
    <row r="45" spans="1:3" ht="8.6999999999999993" customHeight="1" x14ac:dyDescent="0.3">
      <c r="A45" s="12"/>
      <c r="B45" s="17" t="s">
        <v>54</v>
      </c>
      <c r="C45" s="49">
        <f>C46+C47+C48+C49+C50+C51+C52+C53+C54</f>
        <v>18680911.09</v>
      </c>
    </row>
    <row r="46" spans="1:3" ht="8.6999999999999993" customHeight="1" x14ac:dyDescent="0.3">
      <c r="A46" s="12" t="s">
        <v>55</v>
      </c>
      <c r="B46" s="34" t="s">
        <v>56</v>
      </c>
      <c r="C46" s="28">
        <v>1000000</v>
      </c>
    </row>
    <row r="47" spans="1:3" ht="8.6999999999999993" customHeight="1" x14ac:dyDescent="0.3">
      <c r="A47" s="12">
        <v>110</v>
      </c>
      <c r="B47" s="50" t="s">
        <v>57</v>
      </c>
      <c r="C47" s="28">
        <v>0</v>
      </c>
    </row>
    <row r="48" spans="1:3" ht="8.6999999999999993" customHeight="1" x14ac:dyDescent="0.3">
      <c r="A48" s="12" t="s">
        <v>58</v>
      </c>
      <c r="B48" s="34" t="s">
        <v>59</v>
      </c>
      <c r="C48" s="28">
        <v>18745718.07</v>
      </c>
    </row>
    <row r="49" spans="1:3" ht="8.6999999999999993" customHeight="1" x14ac:dyDescent="0.3">
      <c r="A49" s="12" t="s">
        <v>60</v>
      </c>
      <c r="B49" s="50" t="s">
        <v>61</v>
      </c>
      <c r="C49" s="28">
        <v>0</v>
      </c>
    </row>
    <row r="50" spans="1:3" ht="8.6999999999999993" customHeight="1" x14ac:dyDescent="0.3">
      <c r="A50" s="12" t="s">
        <v>62</v>
      </c>
      <c r="B50" s="50" t="s">
        <v>63</v>
      </c>
      <c r="C50" s="28">
        <v>884350.33</v>
      </c>
    </row>
    <row r="51" spans="1:3" ht="8.6999999999999993" customHeight="1" x14ac:dyDescent="0.3">
      <c r="A51" s="12">
        <v>118</v>
      </c>
      <c r="B51" s="50" t="s">
        <v>64</v>
      </c>
      <c r="C51" s="28">
        <v>0</v>
      </c>
    </row>
    <row r="52" spans="1:3" ht="8.6999999999999993" customHeight="1" x14ac:dyDescent="0.3">
      <c r="A52" s="12">
        <v>129</v>
      </c>
      <c r="B52" s="34" t="s">
        <v>65</v>
      </c>
      <c r="C52" s="28">
        <v>-1949157.31</v>
      </c>
    </row>
    <row r="53" spans="1:3" ht="8.6999999999999993" customHeight="1" x14ac:dyDescent="0.3">
      <c r="A53" s="51" t="s">
        <v>66</v>
      </c>
      <c r="B53" s="50" t="s">
        <v>67</v>
      </c>
      <c r="C53" s="28">
        <v>0</v>
      </c>
    </row>
    <row r="54" spans="1:3" ht="8.6999999999999993" customHeight="1" x14ac:dyDescent="0.3">
      <c r="A54" s="12">
        <v>111</v>
      </c>
      <c r="B54" s="50" t="s">
        <v>68</v>
      </c>
      <c r="C54" s="28">
        <v>0</v>
      </c>
    </row>
    <row r="55" spans="1:3" ht="8.6999999999999993" customHeight="1" x14ac:dyDescent="0.3">
      <c r="A55" s="12" t="s">
        <v>69</v>
      </c>
      <c r="B55" s="27" t="s">
        <v>70</v>
      </c>
      <c r="C55" s="28">
        <v>0</v>
      </c>
    </row>
    <row r="56" spans="1:3" ht="8.6999999999999993" customHeight="1" x14ac:dyDescent="0.3">
      <c r="A56" s="12" t="s">
        <v>71</v>
      </c>
      <c r="B56" s="30" t="s">
        <v>72</v>
      </c>
      <c r="C56" s="28">
        <v>498948301.72000003</v>
      </c>
    </row>
    <row r="57" spans="1:3" ht="8.6999999999999993" customHeight="1" x14ac:dyDescent="0.3">
      <c r="A57" s="12"/>
      <c r="B57" s="15" t="s">
        <v>73</v>
      </c>
      <c r="C57" s="32">
        <f>C58+C62+C67+C68+C69+C70+C71</f>
        <v>53899584.43</v>
      </c>
    </row>
    <row r="58" spans="1:3" ht="8.6999999999999993" customHeight="1" x14ac:dyDescent="0.3">
      <c r="A58" s="12"/>
      <c r="B58" s="52" t="s">
        <v>74</v>
      </c>
      <c r="C58" s="33">
        <f>SUM(C59:C61)</f>
        <v>0</v>
      </c>
    </row>
    <row r="59" spans="1:3" ht="8.6999999999999993" customHeight="1" x14ac:dyDescent="0.3">
      <c r="A59" s="12">
        <v>140</v>
      </c>
      <c r="B59" s="19" t="s">
        <v>75</v>
      </c>
      <c r="C59" s="38">
        <v>0</v>
      </c>
    </row>
    <row r="60" spans="1:3" ht="8.6999999999999993" customHeight="1" x14ac:dyDescent="0.3">
      <c r="A60" s="12">
        <v>143</v>
      </c>
      <c r="B60" s="19" t="s">
        <v>76</v>
      </c>
      <c r="C60" s="38">
        <v>0</v>
      </c>
    </row>
    <row r="61" spans="1:3" ht="8.6999999999999993" customHeight="1" x14ac:dyDescent="0.3">
      <c r="A61" s="12" t="s">
        <v>77</v>
      </c>
      <c r="B61" s="19" t="s">
        <v>78</v>
      </c>
      <c r="C61" s="38">
        <v>0</v>
      </c>
    </row>
    <row r="62" spans="1:3" ht="8.6999999999999993" customHeight="1" x14ac:dyDescent="0.3">
      <c r="A62" s="12"/>
      <c r="B62" s="21" t="s">
        <v>79</v>
      </c>
      <c r="C62" s="35">
        <f>SUM(C63:C66)</f>
        <v>244216.21</v>
      </c>
    </row>
    <row r="63" spans="1:3" ht="8.6999999999999993" customHeight="1" x14ac:dyDescent="0.3">
      <c r="A63" s="12" t="s">
        <v>80</v>
      </c>
      <c r="B63" s="19" t="s">
        <v>81</v>
      </c>
      <c r="C63" s="38">
        <v>0</v>
      </c>
    </row>
    <row r="64" spans="1:3" ht="8.6999999999999993" customHeight="1" x14ac:dyDescent="0.3">
      <c r="A64" s="12" t="s">
        <v>82</v>
      </c>
      <c r="B64" s="19" t="s">
        <v>83</v>
      </c>
      <c r="C64" s="38">
        <v>0</v>
      </c>
    </row>
    <row r="65" spans="1:3" ht="8.6999999999999993" customHeight="1" x14ac:dyDescent="0.3">
      <c r="A65" s="12" t="s">
        <v>84</v>
      </c>
      <c r="B65" s="19" t="s">
        <v>85</v>
      </c>
      <c r="C65" s="38">
        <v>0</v>
      </c>
    </row>
    <row r="66" spans="1:3" ht="8.6999999999999993" customHeight="1" x14ac:dyDescent="0.3">
      <c r="A66" s="12" t="s">
        <v>86</v>
      </c>
      <c r="B66" s="19" t="s">
        <v>87</v>
      </c>
      <c r="C66" s="38">
        <v>244216.21</v>
      </c>
    </row>
    <row r="67" spans="1:3" ht="8.6999999999999993" customHeight="1" x14ac:dyDescent="0.3">
      <c r="A67" s="12" t="s">
        <v>88</v>
      </c>
      <c r="B67" s="27" t="s">
        <v>89</v>
      </c>
      <c r="C67" s="28">
        <v>0</v>
      </c>
    </row>
    <row r="68" spans="1:3" ht="8.6999999999999993" customHeight="1" x14ac:dyDescent="0.3">
      <c r="A68" s="12">
        <v>479</v>
      </c>
      <c r="B68" s="21" t="s">
        <v>90</v>
      </c>
      <c r="C68" s="28">
        <v>53655368.219999999</v>
      </c>
    </row>
    <row r="69" spans="1:3" ht="8.6999999999999993" customHeight="1" x14ac:dyDescent="0.3">
      <c r="A69" s="12">
        <v>181</v>
      </c>
      <c r="B69" s="27" t="s">
        <v>91</v>
      </c>
      <c r="C69" s="28">
        <v>0</v>
      </c>
    </row>
    <row r="70" spans="1:3" ht="8.6999999999999993" customHeight="1" x14ac:dyDescent="0.3">
      <c r="A70" s="12"/>
      <c r="B70" s="27" t="s">
        <v>92</v>
      </c>
      <c r="C70" s="28">
        <v>0</v>
      </c>
    </row>
    <row r="71" spans="1:3" ht="8.6999999999999993" customHeight="1" x14ac:dyDescent="0.3">
      <c r="A71" s="12"/>
      <c r="B71" s="53" t="s">
        <v>93</v>
      </c>
      <c r="C71" s="54">
        <v>0</v>
      </c>
    </row>
    <row r="72" spans="1:3" ht="8.6999999999999993" customHeight="1" x14ac:dyDescent="0.3">
      <c r="A72" s="12"/>
      <c r="B72" s="15" t="s">
        <v>94</v>
      </c>
      <c r="C72" s="32">
        <f>C73+C74+C78+C83+C84+C87+C88</f>
        <v>37380308.039999999</v>
      </c>
    </row>
    <row r="73" spans="1:3" ht="8.6999999999999993" customHeight="1" x14ac:dyDescent="0.3">
      <c r="A73" s="12" t="s">
        <v>95</v>
      </c>
      <c r="B73" s="52" t="s">
        <v>96</v>
      </c>
      <c r="C73" s="55">
        <v>0</v>
      </c>
    </row>
    <row r="74" spans="1:3" ht="8.6999999999999993" customHeight="1" x14ac:dyDescent="0.3">
      <c r="A74" s="12"/>
      <c r="B74" s="27" t="s">
        <v>97</v>
      </c>
      <c r="C74" s="35">
        <f>SUM(C75:C77)</f>
        <v>4364615.05</v>
      </c>
    </row>
    <row r="75" spans="1:3" s="36" customFormat="1" ht="8.6999999999999993" customHeight="1" x14ac:dyDescent="0.3">
      <c r="A75" s="23">
        <v>5290</v>
      </c>
      <c r="B75" s="19" t="s">
        <v>75</v>
      </c>
      <c r="C75" s="38">
        <v>2848436.76</v>
      </c>
    </row>
    <row r="76" spans="1:3" s="36" customFormat="1" ht="8.6999999999999993" customHeight="1" x14ac:dyDescent="0.3">
      <c r="A76" s="23">
        <v>5293</v>
      </c>
      <c r="B76" s="19" t="s">
        <v>98</v>
      </c>
      <c r="C76" s="38">
        <v>0</v>
      </c>
    </row>
    <row r="77" spans="1:3" s="36" customFormat="1" ht="8.6999999999999993" customHeight="1" x14ac:dyDescent="0.3">
      <c r="A77" s="23" t="s">
        <v>99</v>
      </c>
      <c r="B77" s="19" t="s">
        <v>78</v>
      </c>
      <c r="C77" s="38">
        <v>1516178.29</v>
      </c>
    </row>
    <row r="78" spans="1:3" ht="8.6999999999999993" customHeight="1" x14ac:dyDescent="0.3">
      <c r="A78" s="12"/>
      <c r="B78" s="21" t="s">
        <v>100</v>
      </c>
      <c r="C78" s="35">
        <f>SUM(C79:C82)</f>
        <v>1738297.33</v>
      </c>
    </row>
    <row r="79" spans="1:3" ht="8.6999999999999993" customHeight="1" x14ac:dyDescent="0.3">
      <c r="A79" s="12" t="s">
        <v>101</v>
      </c>
      <c r="B79" s="19" t="s">
        <v>81</v>
      </c>
      <c r="C79" s="20">
        <v>0</v>
      </c>
    </row>
    <row r="80" spans="1:3" ht="8.6999999999999993" customHeight="1" x14ac:dyDescent="0.3">
      <c r="A80" s="12" t="s">
        <v>102</v>
      </c>
      <c r="B80" s="19" t="s">
        <v>83</v>
      </c>
      <c r="C80" s="20">
        <v>0</v>
      </c>
    </row>
    <row r="81" spans="1:3" ht="8.6999999999999993" customHeight="1" x14ac:dyDescent="0.3">
      <c r="A81" s="12" t="s">
        <v>103</v>
      </c>
      <c r="B81" s="19" t="s">
        <v>85</v>
      </c>
      <c r="C81" s="20">
        <v>0</v>
      </c>
    </row>
    <row r="82" spans="1:3" ht="8.6999999999999993" customHeight="1" x14ac:dyDescent="0.3">
      <c r="A82" s="23" t="s">
        <v>104</v>
      </c>
      <c r="B82" s="25" t="s">
        <v>105</v>
      </c>
      <c r="C82" s="20">
        <v>1738297.33</v>
      </c>
    </row>
    <row r="83" spans="1:3" ht="8.6999999999999993" customHeight="1" x14ac:dyDescent="0.3">
      <c r="A83" s="23" t="s">
        <v>106</v>
      </c>
      <c r="B83" s="21" t="s">
        <v>107</v>
      </c>
      <c r="C83" s="28">
        <v>0</v>
      </c>
    </row>
    <row r="84" spans="1:3" ht="8.6999999999999993" customHeight="1" x14ac:dyDescent="0.3">
      <c r="A84" s="12"/>
      <c r="B84" s="21" t="s">
        <v>108</v>
      </c>
      <c r="C84" s="35">
        <f>SUM(C85:C86)</f>
        <v>26373900.740000002</v>
      </c>
    </row>
    <row r="85" spans="1:3" ht="8.6999999999999993" customHeight="1" x14ac:dyDescent="0.3">
      <c r="A85" s="12" t="s">
        <v>109</v>
      </c>
      <c r="B85" s="19" t="s">
        <v>110</v>
      </c>
      <c r="C85" s="20">
        <v>15138126.27</v>
      </c>
    </row>
    <row r="86" spans="1:3" ht="8.6999999999999993" customHeight="1" x14ac:dyDescent="0.3">
      <c r="A86" s="12" t="s">
        <v>111</v>
      </c>
      <c r="B86" s="19" t="s">
        <v>112</v>
      </c>
      <c r="C86" s="20">
        <v>11235774.470000001</v>
      </c>
    </row>
    <row r="87" spans="1:3" ht="8.6999999999999993" customHeight="1" x14ac:dyDescent="0.3">
      <c r="A87" s="12" t="s">
        <v>113</v>
      </c>
      <c r="B87" s="21" t="s">
        <v>114</v>
      </c>
      <c r="C87" s="28">
        <v>4903494.92</v>
      </c>
    </row>
    <row r="88" spans="1:3" ht="8.6999999999999993" customHeight="1" x14ac:dyDescent="0.3">
      <c r="A88" s="12"/>
      <c r="B88" s="30" t="s">
        <v>115</v>
      </c>
      <c r="C88" s="54">
        <v>0</v>
      </c>
    </row>
    <row r="89" spans="1:3" ht="11.1" customHeight="1" x14ac:dyDescent="0.3">
      <c r="A89" s="44"/>
      <c r="B89" s="45" t="s">
        <v>116</v>
      </c>
      <c r="C89" s="46">
        <f>C44+C57+C72</f>
        <v>608909105.27999997</v>
      </c>
    </row>
    <row r="90" spans="1:3" s="36" customFormat="1" ht="12.75" customHeight="1" x14ac:dyDescent="0.3">
      <c r="A90" s="56"/>
      <c r="B90" s="57"/>
    </row>
    <row r="91" spans="1:3" x14ac:dyDescent="0.3">
      <c r="B91" s="60"/>
    </row>
    <row r="92" spans="1:3" x14ac:dyDescent="0.3">
      <c r="B92" s="58"/>
    </row>
    <row r="93" spans="1:3" x14ac:dyDescent="0.3">
      <c r="B93" s="58"/>
    </row>
    <row r="94" spans="1:3" x14ac:dyDescent="0.3">
      <c r="B94" s="58"/>
    </row>
    <row r="95" spans="1:3" x14ac:dyDescent="0.3">
      <c r="B95" s="59"/>
    </row>
  </sheetData>
  <mergeCells count="1">
    <mergeCell ref="B3:C3"/>
  </mergeCells>
  <dataValidations count="1">
    <dataValidation type="decimal" allowBlank="1" showErrorMessage="1" errorTitle="Error de datos" error="Sólo son posibles valores numéricos" sqref="IV22:IY23 SR22:SU23 ACN22:ACQ23 AMJ22:AMM23 AWF22:AWI23 BGB22:BGE23 BPX22:BQA23 BZT22:BZW23 CJP22:CJS23 CTL22:CTO23 DDH22:DDK23 DND22:DNG23 DWZ22:DXC23 EGV22:EGY23 EQR22:EQU23 FAN22:FAQ23 FKJ22:FKM23 FUF22:FUI23 GEB22:GEE23 GNX22:GOA23 GXT22:GXW23 HHP22:HHS23 HRL22:HRO23 IBH22:IBK23 ILD22:ILG23 IUZ22:IVC23 JEV22:JEY23 JOR22:JOU23 JYN22:JYQ23 KIJ22:KIM23 KSF22:KSI23 LCB22:LCE23 LLX22:LMA23 LVT22:LVW23 MFP22:MFS23 MPL22:MPO23 MZH22:MZK23 NJD22:NJG23 NSZ22:NTC23 OCV22:OCY23 OMR22:OMU23 OWN22:OWQ23 PGJ22:PGM23 PQF22:PQI23 QAB22:QAE23 QJX22:QKA23 QTT22:QTW23 RDP22:RDS23 RNL22:RNO23 RXH22:RXK23 SHD22:SHG23 SQZ22:SRC23 TAV22:TAY23 TKR22:TKU23 TUN22:TUQ23 UEJ22:UEM23 UOF22:UOI23 UYB22:UYE23 VHX22:VIA23 VRT22:VRW23 WBP22:WBS23 WLL22:WLO23 WVH22:WVK23 IV65547:IY65548 SR65547:SU65548 ACN65547:ACQ65548 AMJ65547:AMM65548 AWF65547:AWI65548 BGB65547:BGE65548 BPX65547:BQA65548 BZT65547:BZW65548 CJP65547:CJS65548 CTL65547:CTO65548 DDH65547:DDK65548 DND65547:DNG65548 DWZ65547:DXC65548 EGV65547:EGY65548 EQR65547:EQU65548 FAN65547:FAQ65548 FKJ65547:FKM65548 FUF65547:FUI65548 GEB65547:GEE65548 GNX65547:GOA65548 GXT65547:GXW65548 HHP65547:HHS65548 HRL65547:HRO65548 IBH65547:IBK65548 ILD65547:ILG65548 IUZ65547:IVC65548 JEV65547:JEY65548 JOR65547:JOU65548 JYN65547:JYQ65548 KIJ65547:KIM65548 KSF65547:KSI65548 LCB65547:LCE65548 LLX65547:LMA65548 LVT65547:LVW65548 MFP65547:MFS65548 MPL65547:MPO65548 MZH65547:MZK65548 NJD65547:NJG65548 NSZ65547:NTC65548 OCV65547:OCY65548 OMR65547:OMU65548 OWN65547:OWQ65548 PGJ65547:PGM65548 PQF65547:PQI65548 QAB65547:QAE65548 QJX65547:QKA65548 QTT65547:QTW65548 RDP65547:RDS65548 RNL65547:RNO65548 RXH65547:RXK65548 SHD65547:SHG65548 SQZ65547:SRC65548 TAV65547:TAY65548 TKR65547:TKU65548 TUN65547:TUQ65548 UEJ65547:UEM65548 UOF65547:UOI65548 UYB65547:UYE65548 VHX65547:VIA65548 VRT65547:VRW65548 WBP65547:WBS65548 WLL65547:WLO65548 WVH65547:WVK65548 IV131083:IY131084 SR131083:SU131084 ACN131083:ACQ131084 AMJ131083:AMM131084 AWF131083:AWI131084 BGB131083:BGE131084 BPX131083:BQA131084 BZT131083:BZW131084 CJP131083:CJS131084 CTL131083:CTO131084 DDH131083:DDK131084 DND131083:DNG131084 DWZ131083:DXC131084 EGV131083:EGY131084 EQR131083:EQU131084 FAN131083:FAQ131084 FKJ131083:FKM131084 FUF131083:FUI131084 GEB131083:GEE131084 GNX131083:GOA131084 GXT131083:GXW131084 HHP131083:HHS131084 HRL131083:HRO131084 IBH131083:IBK131084 ILD131083:ILG131084 IUZ131083:IVC131084 JEV131083:JEY131084 JOR131083:JOU131084 JYN131083:JYQ131084 KIJ131083:KIM131084 KSF131083:KSI131084 LCB131083:LCE131084 LLX131083:LMA131084 LVT131083:LVW131084 MFP131083:MFS131084 MPL131083:MPO131084 MZH131083:MZK131084 NJD131083:NJG131084 NSZ131083:NTC131084 OCV131083:OCY131084 OMR131083:OMU131084 OWN131083:OWQ131084 PGJ131083:PGM131084 PQF131083:PQI131084 QAB131083:QAE131084 QJX131083:QKA131084 QTT131083:QTW131084 RDP131083:RDS131084 RNL131083:RNO131084 RXH131083:RXK131084 SHD131083:SHG131084 SQZ131083:SRC131084 TAV131083:TAY131084 TKR131083:TKU131084 TUN131083:TUQ131084 UEJ131083:UEM131084 UOF131083:UOI131084 UYB131083:UYE131084 VHX131083:VIA131084 VRT131083:VRW131084 WBP131083:WBS131084 WLL131083:WLO131084 WVH131083:WVK131084 IV196619:IY196620 SR196619:SU196620 ACN196619:ACQ196620 AMJ196619:AMM196620 AWF196619:AWI196620 BGB196619:BGE196620 BPX196619:BQA196620 BZT196619:BZW196620 CJP196619:CJS196620 CTL196619:CTO196620 DDH196619:DDK196620 DND196619:DNG196620 DWZ196619:DXC196620 EGV196619:EGY196620 EQR196619:EQU196620 FAN196619:FAQ196620 FKJ196619:FKM196620 FUF196619:FUI196620 GEB196619:GEE196620 GNX196619:GOA196620 GXT196619:GXW196620 HHP196619:HHS196620 HRL196619:HRO196620 IBH196619:IBK196620 ILD196619:ILG196620 IUZ196619:IVC196620 JEV196619:JEY196620 JOR196619:JOU196620 JYN196619:JYQ196620 KIJ196619:KIM196620 KSF196619:KSI196620 LCB196619:LCE196620 LLX196619:LMA196620 LVT196619:LVW196620 MFP196619:MFS196620 MPL196619:MPO196620 MZH196619:MZK196620 NJD196619:NJG196620 NSZ196619:NTC196620 OCV196619:OCY196620 OMR196619:OMU196620 OWN196619:OWQ196620 PGJ196619:PGM196620 PQF196619:PQI196620 QAB196619:QAE196620 QJX196619:QKA196620 QTT196619:QTW196620 RDP196619:RDS196620 RNL196619:RNO196620 RXH196619:RXK196620 SHD196619:SHG196620 SQZ196619:SRC196620 TAV196619:TAY196620 TKR196619:TKU196620 TUN196619:TUQ196620 UEJ196619:UEM196620 UOF196619:UOI196620 UYB196619:UYE196620 VHX196619:VIA196620 VRT196619:VRW196620 WBP196619:WBS196620 WLL196619:WLO196620 WVH196619:WVK196620 IV262155:IY262156 SR262155:SU262156 ACN262155:ACQ262156 AMJ262155:AMM262156 AWF262155:AWI262156 BGB262155:BGE262156 BPX262155:BQA262156 BZT262155:BZW262156 CJP262155:CJS262156 CTL262155:CTO262156 DDH262155:DDK262156 DND262155:DNG262156 DWZ262155:DXC262156 EGV262155:EGY262156 EQR262155:EQU262156 FAN262155:FAQ262156 FKJ262155:FKM262156 FUF262155:FUI262156 GEB262155:GEE262156 GNX262155:GOA262156 GXT262155:GXW262156 HHP262155:HHS262156 HRL262155:HRO262156 IBH262155:IBK262156 ILD262155:ILG262156 IUZ262155:IVC262156 JEV262155:JEY262156 JOR262155:JOU262156 JYN262155:JYQ262156 KIJ262155:KIM262156 KSF262155:KSI262156 LCB262155:LCE262156 LLX262155:LMA262156 LVT262155:LVW262156 MFP262155:MFS262156 MPL262155:MPO262156 MZH262155:MZK262156 NJD262155:NJG262156 NSZ262155:NTC262156 OCV262155:OCY262156 OMR262155:OMU262156 OWN262155:OWQ262156 PGJ262155:PGM262156 PQF262155:PQI262156 QAB262155:QAE262156 QJX262155:QKA262156 QTT262155:QTW262156 RDP262155:RDS262156 RNL262155:RNO262156 RXH262155:RXK262156 SHD262155:SHG262156 SQZ262155:SRC262156 TAV262155:TAY262156 TKR262155:TKU262156 TUN262155:TUQ262156 UEJ262155:UEM262156 UOF262155:UOI262156 UYB262155:UYE262156 VHX262155:VIA262156 VRT262155:VRW262156 WBP262155:WBS262156 WLL262155:WLO262156 WVH262155:WVK262156 IV327691:IY327692 SR327691:SU327692 ACN327691:ACQ327692 AMJ327691:AMM327692 AWF327691:AWI327692 BGB327691:BGE327692 BPX327691:BQA327692 BZT327691:BZW327692 CJP327691:CJS327692 CTL327691:CTO327692 DDH327691:DDK327692 DND327691:DNG327692 DWZ327691:DXC327692 EGV327691:EGY327692 EQR327691:EQU327692 FAN327691:FAQ327692 FKJ327691:FKM327692 FUF327691:FUI327692 GEB327691:GEE327692 GNX327691:GOA327692 GXT327691:GXW327692 HHP327691:HHS327692 HRL327691:HRO327692 IBH327691:IBK327692 ILD327691:ILG327692 IUZ327691:IVC327692 JEV327691:JEY327692 JOR327691:JOU327692 JYN327691:JYQ327692 KIJ327691:KIM327692 KSF327691:KSI327692 LCB327691:LCE327692 LLX327691:LMA327692 LVT327691:LVW327692 MFP327691:MFS327692 MPL327691:MPO327692 MZH327691:MZK327692 NJD327691:NJG327692 NSZ327691:NTC327692 OCV327691:OCY327692 OMR327691:OMU327692 OWN327691:OWQ327692 PGJ327691:PGM327692 PQF327691:PQI327692 QAB327691:QAE327692 QJX327691:QKA327692 QTT327691:QTW327692 RDP327691:RDS327692 RNL327691:RNO327692 RXH327691:RXK327692 SHD327691:SHG327692 SQZ327691:SRC327692 TAV327691:TAY327692 TKR327691:TKU327692 TUN327691:TUQ327692 UEJ327691:UEM327692 UOF327691:UOI327692 UYB327691:UYE327692 VHX327691:VIA327692 VRT327691:VRW327692 WBP327691:WBS327692 WLL327691:WLO327692 WVH327691:WVK327692 IV393227:IY393228 SR393227:SU393228 ACN393227:ACQ393228 AMJ393227:AMM393228 AWF393227:AWI393228 BGB393227:BGE393228 BPX393227:BQA393228 BZT393227:BZW393228 CJP393227:CJS393228 CTL393227:CTO393228 DDH393227:DDK393228 DND393227:DNG393228 DWZ393227:DXC393228 EGV393227:EGY393228 EQR393227:EQU393228 FAN393227:FAQ393228 FKJ393227:FKM393228 FUF393227:FUI393228 GEB393227:GEE393228 GNX393227:GOA393228 GXT393227:GXW393228 HHP393227:HHS393228 HRL393227:HRO393228 IBH393227:IBK393228 ILD393227:ILG393228 IUZ393227:IVC393228 JEV393227:JEY393228 JOR393227:JOU393228 JYN393227:JYQ393228 KIJ393227:KIM393228 KSF393227:KSI393228 LCB393227:LCE393228 LLX393227:LMA393228 LVT393227:LVW393228 MFP393227:MFS393228 MPL393227:MPO393228 MZH393227:MZK393228 NJD393227:NJG393228 NSZ393227:NTC393228 OCV393227:OCY393228 OMR393227:OMU393228 OWN393227:OWQ393228 PGJ393227:PGM393228 PQF393227:PQI393228 QAB393227:QAE393228 QJX393227:QKA393228 QTT393227:QTW393228 RDP393227:RDS393228 RNL393227:RNO393228 RXH393227:RXK393228 SHD393227:SHG393228 SQZ393227:SRC393228 TAV393227:TAY393228 TKR393227:TKU393228 TUN393227:TUQ393228 UEJ393227:UEM393228 UOF393227:UOI393228 UYB393227:UYE393228 VHX393227:VIA393228 VRT393227:VRW393228 WBP393227:WBS393228 WLL393227:WLO393228 WVH393227:WVK393228 IV458763:IY458764 SR458763:SU458764 ACN458763:ACQ458764 AMJ458763:AMM458764 AWF458763:AWI458764 BGB458763:BGE458764 BPX458763:BQA458764 BZT458763:BZW458764 CJP458763:CJS458764 CTL458763:CTO458764 DDH458763:DDK458764 DND458763:DNG458764 DWZ458763:DXC458764 EGV458763:EGY458764 EQR458763:EQU458764 FAN458763:FAQ458764 FKJ458763:FKM458764 FUF458763:FUI458764 GEB458763:GEE458764 GNX458763:GOA458764 GXT458763:GXW458764 HHP458763:HHS458764 HRL458763:HRO458764 IBH458763:IBK458764 ILD458763:ILG458764 IUZ458763:IVC458764 JEV458763:JEY458764 JOR458763:JOU458764 JYN458763:JYQ458764 KIJ458763:KIM458764 KSF458763:KSI458764 LCB458763:LCE458764 LLX458763:LMA458764 LVT458763:LVW458764 MFP458763:MFS458764 MPL458763:MPO458764 MZH458763:MZK458764 NJD458763:NJG458764 NSZ458763:NTC458764 OCV458763:OCY458764 OMR458763:OMU458764 OWN458763:OWQ458764 PGJ458763:PGM458764 PQF458763:PQI458764 QAB458763:QAE458764 QJX458763:QKA458764 QTT458763:QTW458764 RDP458763:RDS458764 RNL458763:RNO458764 RXH458763:RXK458764 SHD458763:SHG458764 SQZ458763:SRC458764 TAV458763:TAY458764 TKR458763:TKU458764 TUN458763:TUQ458764 UEJ458763:UEM458764 UOF458763:UOI458764 UYB458763:UYE458764 VHX458763:VIA458764 VRT458763:VRW458764 WBP458763:WBS458764 WLL458763:WLO458764 WVH458763:WVK458764 IV524299:IY524300 SR524299:SU524300 ACN524299:ACQ524300 AMJ524299:AMM524300 AWF524299:AWI524300 BGB524299:BGE524300 BPX524299:BQA524300 BZT524299:BZW524300 CJP524299:CJS524300 CTL524299:CTO524300 DDH524299:DDK524300 DND524299:DNG524300 DWZ524299:DXC524300 EGV524299:EGY524300 EQR524299:EQU524300 FAN524299:FAQ524300 FKJ524299:FKM524300 FUF524299:FUI524300 GEB524299:GEE524300 GNX524299:GOA524300 GXT524299:GXW524300 HHP524299:HHS524300 HRL524299:HRO524300 IBH524299:IBK524300 ILD524299:ILG524300 IUZ524299:IVC524300 JEV524299:JEY524300 JOR524299:JOU524300 JYN524299:JYQ524300 KIJ524299:KIM524300 KSF524299:KSI524300 LCB524299:LCE524300 LLX524299:LMA524300 LVT524299:LVW524300 MFP524299:MFS524300 MPL524299:MPO524300 MZH524299:MZK524300 NJD524299:NJG524300 NSZ524299:NTC524300 OCV524299:OCY524300 OMR524299:OMU524300 OWN524299:OWQ524300 PGJ524299:PGM524300 PQF524299:PQI524300 QAB524299:QAE524300 QJX524299:QKA524300 QTT524299:QTW524300 RDP524299:RDS524300 RNL524299:RNO524300 RXH524299:RXK524300 SHD524299:SHG524300 SQZ524299:SRC524300 TAV524299:TAY524300 TKR524299:TKU524300 TUN524299:TUQ524300 UEJ524299:UEM524300 UOF524299:UOI524300 UYB524299:UYE524300 VHX524299:VIA524300 VRT524299:VRW524300 WBP524299:WBS524300 WLL524299:WLO524300 WVH524299:WVK524300 IV589835:IY589836 SR589835:SU589836 ACN589835:ACQ589836 AMJ589835:AMM589836 AWF589835:AWI589836 BGB589835:BGE589836 BPX589835:BQA589836 BZT589835:BZW589836 CJP589835:CJS589836 CTL589835:CTO589836 DDH589835:DDK589836 DND589835:DNG589836 DWZ589835:DXC589836 EGV589835:EGY589836 EQR589835:EQU589836 FAN589835:FAQ589836 FKJ589835:FKM589836 FUF589835:FUI589836 GEB589835:GEE589836 GNX589835:GOA589836 GXT589835:GXW589836 HHP589835:HHS589836 HRL589835:HRO589836 IBH589835:IBK589836 ILD589835:ILG589836 IUZ589835:IVC589836 JEV589835:JEY589836 JOR589835:JOU589836 JYN589835:JYQ589836 KIJ589835:KIM589836 KSF589835:KSI589836 LCB589835:LCE589836 LLX589835:LMA589836 LVT589835:LVW589836 MFP589835:MFS589836 MPL589835:MPO589836 MZH589835:MZK589836 NJD589835:NJG589836 NSZ589835:NTC589836 OCV589835:OCY589836 OMR589835:OMU589836 OWN589835:OWQ589836 PGJ589835:PGM589836 PQF589835:PQI589836 QAB589835:QAE589836 QJX589835:QKA589836 QTT589835:QTW589836 RDP589835:RDS589836 RNL589835:RNO589836 RXH589835:RXK589836 SHD589835:SHG589836 SQZ589835:SRC589836 TAV589835:TAY589836 TKR589835:TKU589836 TUN589835:TUQ589836 UEJ589835:UEM589836 UOF589835:UOI589836 UYB589835:UYE589836 VHX589835:VIA589836 VRT589835:VRW589836 WBP589835:WBS589836 WLL589835:WLO589836 WVH589835:WVK589836 IV655371:IY655372 SR655371:SU655372 ACN655371:ACQ655372 AMJ655371:AMM655372 AWF655371:AWI655372 BGB655371:BGE655372 BPX655371:BQA655372 BZT655371:BZW655372 CJP655371:CJS655372 CTL655371:CTO655372 DDH655371:DDK655372 DND655371:DNG655372 DWZ655371:DXC655372 EGV655371:EGY655372 EQR655371:EQU655372 FAN655371:FAQ655372 FKJ655371:FKM655372 FUF655371:FUI655372 GEB655371:GEE655372 GNX655371:GOA655372 GXT655371:GXW655372 HHP655371:HHS655372 HRL655371:HRO655372 IBH655371:IBK655372 ILD655371:ILG655372 IUZ655371:IVC655372 JEV655371:JEY655372 JOR655371:JOU655372 JYN655371:JYQ655372 KIJ655371:KIM655372 KSF655371:KSI655372 LCB655371:LCE655372 LLX655371:LMA655372 LVT655371:LVW655372 MFP655371:MFS655372 MPL655371:MPO655372 MZH655371:MZK655372 NJD655371:NJG655372 NSZ655371:NTC655372 OCV655371:OCY655372 OMR655371:OMU655372 OWN655371:OWQ655372 PGJ655371:PGM655372 PQF655371:PQI655372 QAB655371:QAE655372 QJX655371:QKA655372 QTT655371:QTW655372 RDP655371:RDS655372 RNL655371:RNO655372 RXH655371:RXK655372 SHD655371:SHG655372 SQZ655371:SRC655372 TAV655371:TAY655372 TKR655371:TKU655372 TUN655371:TUQ655372 UEJ655371:UEM655372 UOF655371:UOI655372 UYB655371:UYE655372 VHX655371:VIA655372 VRT655371:VRW655372 WBP655371:WBS655372 WLL655371:WLO655372 WVH655371:WVK655372 IV720907:IY720908 SR720907:SU720908 ACN720907:ACQ720908 AMJ720907:AMM720908 AWF720907:AWI720908 BGB720907:BGE720908 BPX720907:BQA720908 BZT720907:BZW720908 CJP720907:CJS720908 CTL720907:CTO720908 DDH720907:DDK720908 DND720907:DNG720908 DWZ720907:DXC720908 EGV720907:EGY720908 EQR720907:EQU720908 FAN720907:FAQ720908 FKJ720907:FKM720908 FUF720907:FUI720908 GEB720907:GEE720908 GNX720907:GOA720908 GXT720907:GXW720908 HHP720907:HHS720908 HRL720907:HRO720908 IBH720907:IBK720908 ILD720907:ILG720908 IUZ720907:IVC720908 JEV720907:JEY720908 JOR720907:JOU720908 JYN720907:JYQ720908 KIJ720907:KIM720908 KSF720907:KSI720908 LCB720907:LCE720908 LLX720907:LMA720908 LVT720907:LVW720908 MFP720907:MFS720908 MPL720907:MPO720908 MZH720907:MZK720908 NJD720907:NJG720908 NSZ720907:NTC720908 OCV720907:OCY720908 OMR720907:OMU720908 OWN720907:OWQ720908 PGJ720907:PGM720908 PQF720907:PQI720908 QAB720907:QAE720908 QJX720907:QKA720908 QTT720907:QTW720908 RDP720907:RDS720908 RNL720907:RNO720908 RXH720907:RXK720908 SHD720907:SHG720908 SQZ720907:SRC720908 TAV720907:TAY720908 TKR720907:TKU720908 TUN720907:TUQ720908 UEJ720907:UEM720908 UOF720907:UOI720908 UYB720907:UYE720908 VHX720907:VIA720908 VRT720907:VRW720908 WBP720907:WBS720908 WLL720907:WLO720908 WVH720907:WVK720908 IV786443:IY786444 SR786443:SU786444 ACN786443:ACQ786444 AMJ786443:AMM786444 AWF786443:AWI786444 BGB786443:BGE786444 BPX786443:BQA786444 BZT786443:BZW786444 CJP786443:CJS786444 CTL786443:CTO786444 DDH786443:DDK786444 DND786443:DNG786444 DWZ786443:DXC786444 EGV786443:EGY786444 EQR786443:EQU786444 FAN786443:FAQ786444 FKJ786443:FKM786444 FUF786443:FUI786444 GEB786443:GEE786444 GNX786443:GOA786444 GXT786443:GXW786444 HHP786443:HHS786444 HRL786443:HRO786444 IBH786443:IBK786444 ILD786443:ILG786444 IUZ786443:IVC786444 JEV786443:JEY786444 JOR786443:JOU786444 JYN786443:JYQ786444 KIJ786443:KIM786444 KSF786443:KSI786444 LCB786443:LCE786444 LLX786443:LMA786444 LVT786443:LVW786444 MFP786443:MFS786444 MPL786443:MPO786444 MZH786443:MZK786444 NJD786443:NJG786444 NSZ786443:NTC786444 OCV786443:OCY786444 OMR786443:OMU786444 OWN786443:OWQ786444 PGJ786443:PGM786444 PQF786443:PQI786444 QAB786443:QAE786444 QJX786443:QKA786444 QTT786443:QTW786444 RDP786443:RDS786444 RNL786443:RNO786444 RXH786443:RXK786444 SHD786443:SHG786444 SQZ786443:SRC786444 TAV786443:TAY786444 TKR786443:TKU786444 TUN786443:TUQ786444 UEJ786443:UEM786444 UOF786443:UOI786444 UYB786443:UYE786444 VHX786443:VIA786444 VRT786443:VRW786444 WBP786443:WBS786444 WLL786443:WLO786444 WVH786443:WVK786444 IV851979:IY851980 SR851979:SU851980 ACN851979:ACQ851980 AMJ851979:AMM851980 AWF851979:AWI851980 BGB851979:BGE851980 BPX851979:BQA851980 BZT851979:BZW851980 CJP851979:CJS851980 CTL851979:CTO851980 DDH851979:DDK851980 DND851979:DNG851980 DWZ851979:DXC851980 EGV851979:EGY851980 EQR851979:EQU851980 FAN851979:FAQ851980 FKJ851979:FKM851980 FUF851979:FUI851980 GEB851979:GEE851980 GNX851979:GOA851980 GXT851979:GXW851980 HHP851979:HHS851980 HRL851979:HRO851980 IBH851979:IBK851980 ILD851979:ILG851980 IUZ851979:IVC851980 JEV851979:JEY851980 JOR851979:JOU851980 JYN851979:JYQ851980 KIJ851979:KIM851980 KSF851979:KSI851980 LCB851979:LCE851980 LLX851979:LMA851980 LVT851979:LVW851980 MFP851979:MFS851980 MPL851979:MPO851980 MZH851979:MZK851980 NJD851979:NJG851980 NSZ851979:NTC851980 OCV851979:OCY851980 OMR851979:OMU851980 OWN851979:OWQ851980 PGJ851979:PGM851980 PQF851979:PQI851980 QAB851979:QAE851980 QJX851979:QKA851980 QTT851979:QTW851980 RDP851979:RDS851980 RNL851979:RNO851980 RXH851979:RXK851980 SHD851979:SHG851980 SQZ851979:SRC851980 TAV851979:TAY851980 TKR851979:TKU851980 TUN851979:TUQ851980 UEJ851979:UEM851980 UOF851979:UOI851980 UYB851979:UYE851980 VHX851979:VIA851980 VRT851979:VRW851980 WBP851979:WBS851980 WLL851979:WLO851980 WVH851979:WVK851980 IV917515:IY917516 SR917515:SU917516 ACN917515:ACQ917516 AMJ917515:AMM917516 AWF917515:AWI917516 BGB917515:BGE917516 BPX917515:BQA917516 BZT917515:BZW917516 CJP917515:CJS917516 CTL917515:CTO917516 DDH917515:DDK917516 DND917515:DNG917516 DWZ917515:DXC917516 EGV917515:EGY917516 EQR917515:EQU917516 FAN917515:FAQ917516 FKJ917515:FKM917516 FUF917515:FUI917516 GEB917515:GEE917516 GNX917515:GOA917516 GXT917515:GXW917516 HHP917515:HHS917516 HRL917515:HRO917516 IBH917515:IBK917516 ILD917515:ILG917516 IUZ917515:IVC917516 JEV917515:JEY917516 JOR917515:JOU917516 JYN917515:JYQ917516 KIJ917515:KIM917516 KSF917515:KSI917516 LCB917515:LCE917516 LLX917515:LMA917516 LVT917515:LVW917516 MFP917515:MFS917516 MPL917515:MPO917516 MZH917515:MZK917516 NJD917515:NJG917516 NSZ917515:NTC917516 OCV917515:OCY917516 OMR917515:OMU917516 OWN917515:OWQ917516 PGJ917515:PGM917516 PQF917515:PQI917516 QAB917515:QAE917516 QJX917515:QKA917516 QTT917515:QTW917516 RDP917515:RDS917516 RNL917515:RNO917516 RXH917515:RXK917516 SHD917515:SHG917516 SQZ917515:SRC917516 TAV917515:TAY917516 TKR917515:TKU917516 TUN917515:TUQ917516 UEJ917515:UEM917516 UOF917515:UOI917516 UYB917515:UYE917516 VHX917515:VIA917516 VRT917515:VRW917516 WBP917515:WBS917516 WLL917515:WLO917516 WVH917515:WVK917516 IV983051:IY983052 SR983051:SU983052 ACN983051:ACQ983052 AMJ983051:AMM983052 AWF983051:AWI983052 BGB983051:BGE983052 BPX983051:BQA983052 BZT983051:BZW983052 CJP983051:CJS983052 CTL983051:CTO983052 DDH983051:DDK983052 DND983051:DNG983052 DWZ983051:DXC983052 EGV983051:EGY983052 EQR983051:EQU983052 FAN983051:FAQ983052 FKJ983051:FKM983052 FUF983051:FUI983052 GEB983051:GEE983052 GNX983051:GOA983052 GXT983051:GXW983052 HHP983051:HHS983052 HRL983051:HRO983052 IBH983051:IBK983052 ILD983051:ILG983052 IUZ983051:IVC983052 JEV983051:JEY983052 JOR983051:JOU983052 JYN983051:JYQ983052 KIJ983051:KIM983052 KSF983051:KSI983052 LCB983051:LCE983052 LLX983051:LMA983052 LVT983051:LVW983052 MFP983051:MFS983052 MPL983051:MPO983052 MZH983051:MZK983052 NJD983051:NJG983052 NSZ983051:NTC983052 OCV983051:OCY983052 OMR983051:OMU983052 OWN983051:OWQ983052 PGJ983051:PGM983052 PQF983051:PQI983052 QAB983051:QAE983052 QJX983051:QKA983052 QTT983051:QTW983052 RDP983051:RDS983052 RNL983051:RNO983052 RXH983051:RXK983052 SHD983051:SHG983052 SQZ983051:SRC983052 TAV983051:TAY983052 TKR983051:TKU983052 TUN983051:TUQ983052 UEJ983051:UEM983052 UOF983051:UOI983052 UYB983051:UYE983052 VHX983051:VIA983052 VRT983051:VRW983052 WBP983051:WBS983052 WLL983051:WLO983052 WVH983051:WVK983052 IV59:IY61 SR59:SU61 ACN59:ACQ61 AMJ59:AMM61 AWF59:AWI61 BGB59:BGE61 BPX59:BQA61 BZT59:BZW61 CJP59:CJS61 CTL59:CTO61 DDH59:DDK61 DND59:DNG61 DWZ59:DXC61 EGV59:EGY61 EQR59:EQU61 FAN59:FAQ61 FKJ59:FKM61 FUF59:FUI61 GEB59:GEE61 GNX59:GOA61 GXT59:GXW61 HHP59:HHS61 HRL59:HRO61 IBH59:IBK61 ILD59:ILG61 IUZ59:IVC61 JEV59:JEY61 JOR59:JOU61 JYN59:JYQ61 KIJ59:KIM61 KSF59:KSI61 LCB59:LCE61 LLX59:LMA61 LVT59:LVW61 MFP59:MFS61 MPL59:MPO61 MZH59:MZK61 NJD59:NJG61 NSZ59:NTC61 OCV59:OCY61 OMR59:OMU61 OWN59:OWQ61 PGJ59:PGM61 PQF59:PQI61 QAB59:QAE61 QJX59:QKA61 QTT59:QTW61 RDP59:RDS61 RNL59:RNO61 RXH59:RXK61 SHD59:SHG61 SQZ59:SRC61 TAV59:TAY61 TKR59:TKU61 TUN59:TUQ61 UEJ59:UEM61 UOF59:UOI61 UYB59:UYE61 VHX59:VIA61 VRT59:VRW61 WBP59:WBS61 WLL59:WLO61 WVH59:WVK61 IV65584:IY65586 SR65584:SU65586 ACN65584:ACQ65586 AMJ65584:AMM65586 AWF65584:AWI65586 BGB65584:BGE65586 BPX65584:BQA65586 BZT65584:BZW65586 CJP65584:CJS65586 CTL65584:CTO65586 DDH65584:DDK65586 DND65584:DNG65586 DWZ65584:DXC65586 EGV65584:EGY65586 EQR65584:EQU65586 FAN65584:FAQ65586 FKJ65584:FKM65586 FUF65584:FUI65586 GEB65584:GEE65586 GNX65584:GOA65586 GXT65584:GXW65586 HHP65584:HHS65586 HRL65584:HRO65586 IBH65584:IBK65586 ILD65584:ILG65586 IUZ65584:IVC65586 JEV65584:JEY65586 JOR65584:JOU65586 JYN65584:JYQ65586 KIJ65584:KIM65586 KSF65584:KSI65586 LCB65584:LCE65586 LLX65584:LMA65586 LVT65584:LVW65586 MFP65584:MFS65586 MPL65584:MPO65586 MZH65584:MZK65586 NJD65584:NJG65586 NSZ65584:NTC65586 OCV65584:OCY65586 OMR65584:OMU65586 OWN65584:OWQ65586 PGJ65584:PGM65586 PQF65584:PQI65586 QAB65584:QAE65586 QJX65584:QKA65586 QTT65584:QTW65586 RDP65584:RDS65586 RNL65584:RNO65586 RXH65584:RXK65586 SHD65584:SHG65586 SQZ65584:SRC65586 TAV65584:TAY65586 TKR65584:TKU65586 TUN65584:TUQ65586 UEJ65584:UEM65586 UOF65584:UOI65586 UYB65584:UYE65586 VHX65584:VIA65586 VRT65584:VRW65586 WBP65584:WBS65586 WLL65584:WLO65586 WVH65584:WVK65586 IV131120:IY131122 SR131120:SU131122 ACN131120:ACQ131122 AMJ131120:AMM131122 AWF131120:AWI131122 BGB131120:BGE131122 BPX131120:BQA131122 BZT131120:BZW131122 CJP131120:CJS131122 CTL131120:CTO131122 DDH131120:DDK131122 DND131120:DNG131122 DWZ131120:DXC131122 EGV131120:EGY131122 EQR131120:EQU131122 FAN131120:FAQ131122 FKJ131120:FKM131122 FUF131120:FUI131122 GEB131120:GEE131122 GNX131120:GOA131122 GXT131120:GXW131122 HHP131120:HHS131122 HRL131120:HRO131122 IBH131120:IBK131122 ILD131120:ILG131122 IUZ131120:IVC131122 JEV131120:JEY131122 JOR131120:JOU131122 JYN131120:JYQ131122 KIJ131120:KIM131122 KSF131120:KSI131122 LCB131120:LCE131122 LLX131120:LMA131122 LVT131120:LVW131122 MFP131120:MFS131122 MPL131120:MPO131122 MZH131120:MZK131122 NJD131120:NJG131122 NSZ131120:NTC131122 OCV131120:OCY131122 OMR131120:OMU131122 OWN131120:OWQ131122 PGJ131120:PGM131122 PQF131120:PQI131122 QAB131120:QAE131122 QJX131120:QKA131122 QTT131120:QTW131122 RDP131120:RDS131122 RNL131120:RNO131122 RXH131120:RXK131122 SHD131120:SHG131122 SQZ131120:SRC131122 TAV131120:TAY131122 TKR131120:TKU131122 TUN131120:TUQ131122 UEJ131120:UEM131122 UOF131120:UOI131122 UYB131120:UYE131122 VHX131120:VIA131122 VRT131120:VRW131122 WBP131120:WBS131122 WLL131120:WLO131122 WVH131120:WVK131122 IV196656:IY196658 SR196656:SU196658 ACN196656:ACQ196658 AMJ196656:AMM196658 AWF196656:AWI196658 BGB196656:BGE196658 BPX196656:BQA196658 BZT196656:BZW196658 CJP196656:CJS196658 CTL196656:CTO196658 DDH196656:DDK196658 DND196656:DNG196658 DWZ196656:DXC196658 EGV196656:EGY196658 EQR196656:EQU196658 FAN196656:FAQ196658 FKJ196656:FKM196658 FUF196656:FUI196658 GEB196656:GEE196658 GNX196656:GOA196658 GXT196656:GXW196658 HHP196656:HHS196658 HRL196656:HRO196658 IBH196656:IBK196658 ILD196656:ILG196658 IUZ196656:IVC196658 JEV196656:JEY196658 JOR196656:JOU196658 JYN196656:JYQ196658 KIJ196656:KIM196658 KSF196656:KSI196658 LCB196656:LCE196658 LLX196656:LMA196658 LVT196656:LVW196658 MFP196656:MFS196658 MPL196656:MPO196658 MZH196656:MZK196658 NJD196656:NJG196658 NSZ196656:NTC196658 OCV196656:OCY196658 OMR196656:OMU196658 OWN196656:OWQ196658 PGJ196656:PGM196658 PQF196656:PQI196658 QAB196656:QAE196658 QJX196656:QKA196658 QTT196656:QTW196658 RDP196656:RDS196658 RNL196656:RNO196658 RXH196656:RXK196658 SHD196656:SHG196658 SQZ196656:SRC196658 TAV196656:TAY196658 TKR196656:TKU196658 TUN196656:TUQ196658 UEJ196656:UEM196658 UOF196656:UOI196658 UYB196656:UYE196658 VHX196656:VIA196658 VRT196656:VRW196658 WBP196656:WBS196658 WLL196656:WLO196658 WVH196656:WVK196658 IV262192:IY262194 SR262192:SU262194 ACN262192:ACQ262194 AMJ262192:AMM262194 AWF262192:AWI262194 BGB262192:BGE262194 BPX262192:BQA262194 BZT262192:BZW262194 CJP262192:CJS262194 CTL262192:CTO262194 DDH262192:DDK262194 DND262192:DNG262194 DWZ262192:DXC262194 EGV262192:EGY262194 EQR262192:EQU262194 FAN262192:FAQ262194 FKJ262192:FKM262194 FUF262192:FUI262194 GEB262192:GEE262194 GNX262192:GOA262194 GXT262192:GXW262194 HHP262192:HHS262194 HRL262192:HRO262194 IBH262192:IBK262194 ILD262192:ILG262194 IUZ262192:IVC262194 JEV262192:JEY262194 JOR262192:JOU262194 JYN262192:JYQ262194 KIJ262192:KIM262194 KSF262192:KSI262194 LCB262192:LCE262194 LLX262192:LMA262194 LVT262192:LVW262194 MFP262192:MFS262194 MPL262192:MPO262194 MZH262192:MZK262194 NJD262192:NJG262194 NSZ262192:NTC262194 OCV262192:OCY262194 OMR262192:OMU262194 OWN262192:OWQ262194 PGJ262192:PGM262194 PQF262192:PQI262194 QAB262192:QAE262194 QJX262192:QKA262194 QTT262192:QTW262194 RDP262192:RDS262194 RNL262192:RNO262194 RXH262192:RXK262194 SHD262192:SHG262194 SQZ262192:SRC262194 TAV262192:TAY262194 TKR262192:TKU262194 TUN262192:TUQ262194 UEJ262192:UEM262194 UOF262192:UOI262194 UYB262192:UYE262194 VHX262192:VIA262194 VRT262192:VRW262194 WBP262192:WBS262194 WLL262192:WLO262194 WVH262192:WVK262194 IV327728:IY327730 SR327728:SU327730 ACN327728:ACQ327730 AMJ327728:AMM327730 AWF327728:AWI327730 BGB327728:BGE327730 BPX327728:BQA327730 BZT327728:BZW327730 CJP327728:CJS327730 CTL327728:CTO327730 DDH327728:DDK327730 DND327728:DNG327730 DWZ327728:DXC327730 EGV327728:EGY327730 EQR327728:EQU327730 FAN327728:FAQ327730 FKJ327728:FKM327730 FUF327728:FUI327730 GEB327728:GEE327730 GNX327728:GOA327730 GXT327728:GXW327730 HHP327728:HHS327730 HRL327728:HRO327730 IBH327728:IBK327730 ILD327728:ILG327730 IUZ327728:IVC327730 JEV327728:JEY327730 JOR327728:JOU327730 JYN327728:JYQ327730 KIJ327728:KIM327730 KSF327728:KSI327730 LCB327728:LCE327730 LLX327728:LMA327730 LVT327728:LVW327730 MFP327728:MFS327730 MPL327728:MPO327730 MZH327728:MZK327730 NJD327728:NJG327730 NSZ327728:NTC327730 OCV327728:OCY327730 OMR327728:OMU327730 OWN327728:OWQ327730 PGJ327728:PGM327730 PQF327728:PQI327730 QAB327728:QAE327730 QJX327728:QKA327730 QTT327728:QTW327730 RDP327728:RDS327730 RNL327728:RNO327730 RXH327728:RXK327730 SHD327728:SHG327730 SQZ327728:SRC327730 TAV327728:TAY327730 TKR327728:TKU327730 TUN327728:TUQ327730 UEJ327728:UEM327730 UOF327728:UOI327730 UYB327728:UYE327730 VHX327728:VIA327730 VRT327728:VRW327730 WBP327728:WBS327730 WLL327728:WLO327730 WVH327728:WVK327730 IV393264:IY393266 SR393264:SU393266 ACN393264:ACQ393266 AMJ393264:AMM393266 AWF393264:AWI393266 BGB393264:BGE393266 BPX393264:BQA393266 BZT393264:BZW393266 CJP393264:CJS393266 CTL393264:CTO393266 DDH393264:DDK393266 DND393264:DNG393266 DWZ393264:DXC393266 EGV393264:EGY393266 EQR393264:EQU393266 FAN393264:FAQ393266 FKJ393264:FKM393266 FUF393264:FUI393266 GEB393264:GEE393266 GNX393264:GOA393266 GXT393264:GXW393266 HHP393264:HHS393266 HRL393264:HRO393266 IBH393264:IBK393266 ILD393264:ILG393266 IUZ393264:IVC393266 JEV393264:JEY393266 JOR393264:JOU393266 JYN393264:JYQ393266 KIJ393264:KIM393266 KSF393264:KSI393266 LCB393264:LCE393266 LLX393264:LMA393266 LVT393264:LVW393266 MFP393264:MFS393266 MPL393264:MPO393266 MZH393264:MZK393266 NJD393264:NJG393266 NSZ393264:NTC393266 OCV393264:OCY393266 OMR393264:OMU393266 OWN393264:OWQ393266 PGJ393264:PGM393266 PQF393264:PQI393266 QAB393264:QAE393266 QJX393264:QKA393266 QTT393264:QTW393266 RDP393264:RDS393266 RNL393264:RNO393266 RXH393264:RXK393266 SHD393264:SHG393266 SQZ393264:SRC393266 TAV393264:TAY393266 TKR393264:TKU393266 TUN393264:TUQ393266 UEJ393264:UEM393266 UOF393264:UOI393266 UYB393264:UYE393266 VHX393264:VIA393266 VRT393264:VRW393266 WBP393264:WBS393266 WLL393264:WLO393266 WVH393264:WVK393266 IV458800:IY458802 SR458800:SU458802 ACN458800:ACQ458802 AMJ458800:AMM458802 AWF458800:AWI458802 BGB458800:BGE458802 BPX458800:BQA458802 BZT458800:BZW458802 CJP458800:CJS458802 CTL458800:CTO458802 DDH458800:DDK458802 DND458800:DNG458802 DWZ458800:DXC458802 EGV458800:EGY458802 EQR458800:EQU458802 FAN458800:FAQ458802 FKJ458800:FKM458802 FUF458800:FUI458802 GEB458800:GEE458802 GNX458800:GOA458802 GXT458800:GXW458802 HHP458800:HHS458802 HRL458800:HRO458802 IBH458800:IBK458802 ILD458800:ILG458802 IUZ458800:IVC458802 JEV458800:JEY458802 JOR458800:JOU458802 JYN458800:JYQ458802 KIJ458800:KIM458802 KSF458800:KSI458802 LCB458800:LCE458802 LLX458800:LMA458802 LVT458800:LVW458802 MFP458800:MFS458802 MPL458800:MPO458802 MZH458800:MZK458802 NJD458800:NJG458802 NSZ458800:NTC458802 OCV458800:OCY458802 OMR458800:OMU458802 OWN458800:OWQ458802 PGJ458800:PGM458802 PQF458800:PQI458802 QAB458800:QAE458802 QJX458800:QKA458802 QTT458800:QTW458802 RDP458800:RDS458802 RNL458800:RNO458802 RXH458800:RXK458802 SHD458800:SHG458802 SQZ458800:SRC458802 TAV458800:TAY458802 TKR458800:TKU458802 TUN458800:TUQ458802 UEJ458800:UEM458802 UOF458800:UOI458802 UYB458800:UYE458802 VHX458800:VIA458802 VRT458800:VRW458802 WBP458800:WBS458802 WLL458800:WLO458802 WVH458800:WVK458802 IV524336:IY524338 SR524336:SU524338 ACN524336:ACQ524338 AMJ524336:AMM524338 AWF524336:AWI524338 BGB524336:BGE524338 BPX524336:BQA524338 BZT524336:BZW524338 CJP524336:CJS524338 CTL524336:CTO524338 DDH524336:DDK524338 DND524336:DNG524338 DWZ524336:DXC524338 EGV524336:EGY524338 EQR524336:EQU524338 FAN524336:FAQ524338 FKJ524336:FKM524338 FUF524336:FUI524338 GEB524336:GEE524338 GNX524336:GOA524338 GXT524336:GXW524338 HHP524336:HHS524338 HRL524336:HRO524338 IBH524336:IBK524338 ILD524336:ILG524338 IUZ524336:IVC524338 JEV524336:JEY524338 JOR524336:JOU524338 JYN524336:JYQ524338 KIJ524336:KIM524338 KSF524336:KSI524338 LCB524336:LCE524338 LLX524336:LMA524338 LVT524336:LVW524338 MFP524336:MFS524338 MPL524336:MPO524338 MZH524336:MZK524338 NJD524336:NJG524338 NSZ524336:NTC524338 OCV524336:OCY524338 OMR524336:OMU524338 OWN524336:OWQ524338 PGJ524336:PGM524338 PQF524336:PQI524338 QAB524336:QAE524338 QJX524336:QKA524338 QTT524336:QTW524338 RDP524336:RDS524338 RNL524336:RNO524338 RXH524336:RXK524338 SHD524336:SHG524338 SQZ524336:SRC524338 TAV524336:TAY524338 TKR524336:TKU524338 TUN524336:TUQ524338 UEJ524336:UEM524338 UOF524336:UOI524338 UYB524336:UYE524338 VHX524336:VIA524338 VRT524336:VRW524338 WBP524336:WBS524338 WLL524336:WLO524338 WVH524336:WVK524338 IV589872:IY589874 SR589872:SU589874 ACN589872:ACQ589874 AMJ589872:AMM589874 AWF589872:AWI589874 BGB589872:BGE589874 BPX589872:BQA589874 BZT589872:BZW589874 CJP589872:CJS589874 CTL589872:CTO589874 DDH589872:DDK589874 DND589872:DNG589874 DWZ589872:DXC589874 EGV589872:EGY589874 EQR589872:EQU589874 FAN589872:FAQ589874 FKJ589872:FKM589874 FUF589872:FUI589874 GEB589872:GEE589874 GNX589872:GOA589874 GXT589872:GXW589874 HHP589872:HHS589874 HRL589872:HRO589874 IBH589872:IBK589874 ILD589872:ILG589874 IUZ589872:IVC589874 JEV589872:JEY589874 JOR589872:JOU589874 JYN589872:JYQ589874 KIJ589872:KIM589874 KSF589872:KSI589874 LCB589872:LCE589874 LLX589872:LMA589874 LVT589872:LVW589874 MFP589872:MFS589874 MPL589872:MPO589874 MZH589872:MZK589874 NJD589872:NJG589874 NSZ589872:NTC589874 OCV589872:OCY589874 OMR589872:OMU589874 OWN589872:OWQ589874 PGJ589872:PGM589874 PQF589872:PQI589874 QAB589872:QAE589874 QJX589872:QKA589874 QTT589872:QTW589874 RDP589872:RDS589874 RNL589872:RNO589874 RXH589872:RXK589874 SHD589872:SHG589874 SQZ589872:SRC589874 TAV589872:TAY589874 TKR589872:TKU589874 TUN589872:TUQ589874 UEJ589872:UEM589874 UOF589872:UOI589874 UYB589872:UYE589874 VHX589872:VIA589874 VRT589872:VRW589874 WBP589872:WBS589874 WLL589872:WLO589874 WVH589872:WVK589874 IV655408:IY655410 SR655408:SU655410 ACN655408:ACQ655410 AMJ655408:AMM655410 AWF655408:AWI655410 BGB655408:BGE655410 BPX655408:BQA655410 BZT655408:BZW655410 CJP655408:CJS655410 CTL655408:CTO655410 DDH655408:DDK655410 DND655408:DNG655410 DWZ655408:DXC655410 EGV655408:EGY655410 EQR655408:EQU655410 FAN655408:FAQ655410 FKJ655408:FKM655410 FUF655408:FUI655410 GEB655408:GEE655410 GNX655408:GOA655410 GXT655408:GXW655410 HHP655408:HHS655410 HRL655408:HRO655410 IBH655408:IBK655410 ILD655408:ILG655410 IUZ655408:IVC655410 JEV655408:JEY655410 JOR655408:JOU655410 JYN655408:JYQ655410 KIJ655408:KIM655410 KSF655408:KSI655410 LCB655408:LCE655410 LLX655408:LMA655410 LVT655408:LVW655410 MFP655408:MFS655410 MPL655408:MPO655410 MZH655408:MZK655410 NJD655408:NJG655410 NSZ655408:NTC655410 OCV655408:OCY655410 OMR655408:OMU655410 OWN655408:OWQ655410 PGJ655408:PGM655410 PQF655408:PQI655410 QAB655408:QAE655410 QJX655408:QKA655410 QTT655408:QTW655410 RDP655408:RDS655410 RNL655408:RNO655410 RXH655408:RXK655410 SHD655408:SHG655410 SQZ655408:SRC655410 TAV655408:TAY655410 TKR655408:TKU655410 TUN655408:TUQ655410 UEJ655408:UEM655410 UOF655408:UOI655410 UYB655408:UYE655410 VHX655408:VIA655410 VRT655408:VRW655410 WBP655408:WBS655410 WLL655408:WLO655410 WVH655408:WVK655410 IV720944:IY720946 SR720944:SU720946 ACN720944:ACQ720946 AMJ720944:AMM720946 AWF720944:AWI720946 BGB720944:BGE720946 BPX720944:BQA720946 BZT720944:BZW720946 CJP720944:CJS720946 CTL720944:CTO720946 DDH720944:DDK720946 DND720944:DNG720946 DWZ720944:DXC720946 EGV720944:EGY720946 EQR720944:EQU720946 FAN720944:FAQ720946 FKJ720944:FKM720946 FUF720944:FUI720946 GEB720944:GEE720946 GNX720944:GOA720946 GXT720944:GXW720946 HHP720944:HHS720946 HRL720944:HRO720946 IBH720944:IBK720946 ILD720944:ILG720946 IUZ720944:IVC720946 JEV720944:JEY720946 JOR720944:JOU720946 JYN720944:JYQ720946 KIJ720944:KIM720946 KSF720944:KSI720946 LCB720944:LCE720946 LLX720944:LMA720946 LVT720944:LVW720946 MFP720944:MFS720946 MPL720944:MPO720946 MZH720944:MZK720946 NJD720944:NJG720946 NSZ720944:NTC720946 OCV720944:OCY720946 OMR720944:OMU720946 OWN720944:OWQ720946 PGJ720944:PGM720946 PQF720944:PQI720946 QAB720944:QAE720946 QJX720944:QKA720946 QTT720944:QTW720946 RDP720944:RDS720946 RNL720944:RNO720946 RXH720944:RXK720946 SHD720944:SHG720946 SQZ720944:SRC720946 TAV720944:TAY720946 TKR720944:TKU720946 TUN720944:TUQ720946 UEJ720944:UEM720946 UOF720944:UOI720946 UYB720944:UYE720946 VHX720944:VIA720946 VRT720944:VRW720946 WBP720944:WBS720946 WLL720944:WLO720946 WVH720944:WVK720946 IV786480:IY786482 SR786480:SU786482 ACN786480:ACQ786482 AMJ786480:AMM786482 AWF786480:AWI786482 BGB786480:BGE786482 BPX786480:BQA786482 BZT786480:BZW786482 CJP786480:CJS786482 CTL786480:CTO786482 DDH786480:DDK786482 DND786480:DNG786482 DWZ786480:DXC786482 EGV786480:EGY786482 EQR786480:EQU786482 FAN786480:FAQ786482 FKJ786480:FKM786482 FUF786480:FUI786482 GEB786480:GEE786482 GNX786480:GOA786482 GXT786480:GXW786482 HHP786480:HHS786482 HRL786480:HRO786482 IBH786480:IBK786482 ILD786480:ILG786482 IUZ786480:IVC786482 JEV786480:JEY786482 JOR786480:JOU786482 JYN786480:JYQ786482 KIJ786480:KIM786482 KSF786480:KSI786482 LCB786480:LCE786482 LLX786480:LMA786482 LVT786480:LVW786482 MFP786480:MFS786482 MPL786480:MPO786482 MZH786480:MZK786482 NJD786480:NJG786482 NSZ786480:NTC786482 OCV786480:OCY786482 OMR786480:OMU786482 OWN786480:OWQ786482 PGJ786480:PGM786482 PQF786480:PQI786482 QAB786480:QAE786482 QJX786480:QKA786482 QTT786480:QTW786482 RDP786480:RDS786482 RNL786480:RNO786482 RXH786480:RXK786482 SHD786480:SHG786482 SQZ786480:SRC786482 TAV786480:TAY786482 TKR786480:TKU786482 TUN786480:TUQ786482 UEJ786480:UEM786482 UOF786480:UOI786482 UYB786480:UYE786482 VHX786480:VIA786482 VRT786480:VRW786482 WBP786480:WBS786482 WLL786480:WLO786482 WVH786480:WVK786482 IV852016:IY852018 SR852016:SU852018 ACN852016:ACQ852018 AMJ852016:AMM852018 AWF852016:AWI852018 BGB852016:BGE852018 BPX852016:BQA852018 BZT852016:BZW852018 CJP852016:CJS852018 CTL852016:CTO852018 DDH852016:DDK852018 DND852016:DNG852018 DWZ852016:DXC852018 EGV852016:EGY852018 EQR852016:EQU852018 FAN852016:FAQ852018 FKJ852016:FKM852018 FUF852016:FUI852018 GEB852016:GEE852018 GNX852016:GOA852018 GXT852016:GXW852018 HHP852016:HHS852018 HRL852016:HRO852018 IBH852016:IBK852018 ILD852016:ILG852018 IUZ852016:IVC852018 JEV852016:JEY852018 JOR852016:JOU852018 JYN852016:JYQ852018 KIJ852016:KIM852018 KSF852016:KSI852018 LCB852016:LCE852018 LLX852016:LMA852018 LVT852016:LVW852018 MFP852016:MFS852018 MPL852016:MPO852018 MZH852016:MZK852018 NJD852016:NJG852018 NSZ852016:NTC852018 OCV852016:OCY852018 OMR852016:OMU852018 OWN852016:OWQ852018 PGJ852016:PGM852018 PQF852016:PQI852018 QAB852016:QAE852018 QJX852016:QKA852018 QTT852016:QTW852018 RDP852016:RDS852018 RNL852016:RNO852018 RXH852016:RXK852018 SHD852016:SHG852018 SQZ852016:SRC852018 TAV852016:TAY852018 TKR852016:TKU852018 TUN852016:TUQ852018 UEJ852016:UEM852018 UOF852016:UOI852018 UYB852016:UYE852018 VHX852016:VIA852018 VRT852016:VRW852018 WBP852016:WBS852018 WLL852016:WLO852018 WVH852016:WVK852018 IV917552:IY917554 SR917552:SU917554 ACN917552:ACQ917554 AMJ917552:AMM917554 AWF917552:AWI917554 BGB917552:BGE917554 BPX917552:BQA917554 BZT917552:BZW917554 CJP917552:CJS917554 CTL917552:CTO917554 DDH917552:DDK917554 DND917552:DNG917554 DWZ917552:DXC917554 EGV917552:EGY917554 EQR917552:EQU917554 FAN917552:FAQ917554 FKJ917552:FKM917554 FUF917552:FUI917554 GEB917552:GEE917554 GNX917552:GOA917554 GXT917552:GXW917554 HHP917552:HHS917554 HRL917552:HRO917554 IBH917552:IBK917554 ILD917552:ILG917554 IUZ917552:IVC917554 JEV917552:JEY917554 JOR917552:JOU917554 JYN917552:JYQ917554 KIJ917552:KIM917554 KSF917552:KSI917554 LCB917552:LCE917554 LLX917552:LMA917554 LVT917552:LVW917554 MFP917552:MFS917554 MPL917552:MPO917554 MZH917552:MZK917554 NJD917552:NJG917554 NSZ917552:NTC917554 OCV917552:OCY917554 OMR917552:OMU917554 OWN917552:OWQ917554 PGJ917552:PGM917554 PQF917552:PQI917554 QAB917552:QAE917554 QJX917552:QKA917554 QTT917552:QTW917554 RDP917552:RDS917554 RNL917552:RNO917554 RXH917552:RXK917554 SHD917552:SHG917554 SQZ917552:SRC917554 TAV917552:TAY917554 TKR917552:TKU917554 TUN917552:TUQ917554 UEJ917552:UEM917554 UOF917552:UOI917554 UYB917552:UYE917554 VHX917552:VIA917554 VRT917552:VRW917554 WBP917552:WBS917554 WLL917552:WLO917554 WVH917552:WVK917554 IV983088:IY983090 SR983088:SU983090 ACN983088:ACQ983090 AMJ983088:AMM983090 AWF983088:AWI983090 BGB983088:BGE983090 BPX983088:BQA983090 BZT983088:BZW983090 CJP983088:CJS983090 CTL983088:CTO983090 DDH983088:DDK983090 DND983088:DNG983090 DWZ983088:DXC983090 EGV983088:EGY983090 EQR983088:EQU983090 FAN983088:FAQ983090 FKJ983088:FKM983090 FUF983088:FUI983090 GEB983088:GEE983090 GNX983088:GOA983090 GXT983088:GXW983090 HHP983088:HHS983090 HRL983088:HRO983090 IBH983088:IBK983090 ILD983088:ILG983090 IUZ983088:IVC983090 JEV983088:JEY983090 JOR983088:JOU983090 JYN983088:JYQ983090 KIJ983088:KIM983090 KSF983088:KSI983090 LCB983088:LCE983090 LLX983088:LMA983090 LVT983088:LVW983090 MFP983088:MFS983090 MPL983088:MPO983090 MZH983088:MZK983090 NJD983088:NJG983090 NSZ983088:NTC983090 OCV983088:OCY983090 OMR983088:OMU983090 OWN983088:OWQ983090 PGJ983088:PGM983090 PQF983088:PQI983090 QAB983088:QAE983090 QJX983088:QKA983090 QTT983088:QTW983090 RDP983088:RDS983090 RNL983088:RNO983090 RXH983088:RXK983090 SHD983088:SHG983090 SQZ983088:SRC983090 TAV983088:TAY983090 TKR983088:TKU983090 TUN983088:TUQ983090 UEJ983088:UEM983090 UOF983088:UOI983090 UYB983088:UYE983090 VHX983088:VIA983090 VRT983088:VRW983090 WBP983088:WBS983090 WLL983088:WLO983090 WVH983088:WVK983090 C22:C23 C65547:C65548 C131083:C131084 C196619:C196620 C262155:C262156 C327691:C327692 C393227:C393228 C458763:C458764 C524299:C524300 C589835:C589836 C655371:C655372 C720907:C720908 C786443:C786444 C851979:C851980 C917515:C917516 C983051:C983052 C59:C61 C65584:C65586 C131120:C131122 C196656:C196658 C262192:C262194 C327728:C327730 C393264:C393266 C458800:C458802 C524336:C524338 C589872:C589874 C655408:C655410 C720944:C720946 C786480:C786482 C852016:C852018 C917552:C917554 C983088:C983090">
      <formula1>-9999999999999.99</formula1>
      <formula2>9999999999999.99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"/>
  <sheetViews>
    <sheetView tabSelected="1" topLeftCell="B1" workbookViewId="0">
      <selection activeCell="B73" sqref="B73"/>
    </sheetView>
  </sheetViews>
  <sheetFormatPr baseColWidth="10" defaultColWidth="11.44140625" defaultRowHeight="10.199999999999999" x14ac:dyDescent="0.2"/>
  <cols>
    <col min="1" max="1" width="54.6640625" style="102" hidden="1" customWidth="1"/>
    <col min="2" max="2" width="67.33203125" style="103" customWidth="1"/>
    <col min="3" max="3" width="12.6640625" style="103" customWidth="1"/>
    <col min="4" max="253" width="11.44140625" style="103"/>
    <col min="254" max="254" width="0" style="103" hidden="1" customWidth="1"/>
    <col min="255" max="255" width="67.33203125" style="103" customWidth="1"/>
    <col min="256" max="256" width="12.6640625" style="103" customWidth="1"/>
    <col min="257" max="257" width="13" style="103" customWidth="1"/>
    <col min="258" max="258" width="12.6640625" style="103" customWidth="1"/>
    <col min="259" max="259" width="12.33203125" style="103" customWidth="1"/>
    <col min="260" max="509" width="11.44140625" style="103"/>
    <col min="510" max="510" width="0" style="103" hidden="1" customWidth="1"/>
    <col min="511" max="511" width="67.33203125" style="103" customWidth="1"/>
    <col min="512" max="512" width="12.6640625" style="103" customWidth="1"/>
    <col min="513" max="513" width="13" style="103" customWidth="1"/>
    <col min="514" max="514" width="12.6640625" style="103" customWidth="1"/>
    <col min="515" max="515" width="12.33203125" style="103" customWidth="1"/>
    <col min="516" max="765" width="11.44140625" style="103"/>
    <col min="766" max="766" width="0" style="103" hidden="1" customWidth="1"/>
    <col min="767" max="767" width="67.33203125" style="103" customWidth="1"/>
    <col min="768" max="768" width="12.6640625" style="103" customWidth="1"/>
    <col min="769" max="769" width="13" style="103" customWidth="1"/>
    <col min="770" max="770" width="12.6640625" style="103" customWidth="1"/>
    <col min="771" max="771" width="12.33203125" style="103" customWidth="1"/>
    <col min="772" max="1021" width="11.44140625" style="103"/>
    <col min="1022" max="1022" width="0" style="103" hidden="1" customWidth="1"/>
    <col min="1023" max="1023" width="67.33203125" style="103" customWidth="1"/>
    <col min="1024" max="1024" width="12.6640625" style="103" customWidth="1"/>
    <col min="1025" max="1025" width="13" style="103" customWidth="1"/>
    <col min="1026" max="1026" width="12.6640625" style="103" customWidth="1"/>
    <col min="1027" max="1027" width="12.33203125" style="103" customWidth="1"/>
    <col min="1028" max="1277" width="11.44140625" style="103"/>
    <col min="1278" max="1278" width="0" style="103" hidden="1" customWidth="1"/>
    <col min="1279" max="1279" width="67.33203125" style="103" customWidth="1"/>
    <col min="1280" max="1280" width="12.6640625" style="103" customWidth="1"/>
    <col min="1281" max="1281" width="13" style="103" customWidth="1"/>
    <col min="1282" max="1282" width="12.6640625" style="103" customWidth="1"/>
    <col min="1283" max="1283" width="12.33203125" style="103" customWidth="1"/>
    <col min="1284" max="1533" width="11.44140625" style="103"/>
    <col min="1534" max="1534" width="0" style="103" hidden="1" customWidth="1"/>
    <col min="1535" max="1535" width="67.33203125" style="103" customWidth="1"/>
    <col min="1536" max="1536" width="12.6640625" style="103" customWidth="1"/>
    <col min="1537" max="1537" width="13" style="103" customWidth="1"/>
    <col min="1538" max="1538" width="12.6640625" style="103" customWidth="1"/>
    <col min="1539" max="1539" width="12.33203125" style="103" customWidth="1"/>
    <col min="1540" max="1789" width="11.44140625" style="103"/>
    <col min="1790" max="1790" width="0" style="103" hidden="1" customWidth="1"/>
    <col min="1791" max="1791" width="67.33203125" style="103" customWidth="1"/>
    <col min="1792" max="1792" width="12.6640625" style="103" customWidth="1"/>
    <col min="1793" max="1793" width="13" style="103" customWidth="1"/>
    <col min="1794" max="1794" width="12.6640625" style="103" customWidth="1"/>
    <col min="1795" max="1795" width="12.33203125" style="103" customWidth="1"/>
    <col min="1796" max="2045" width="11.44140625" style="103"/>
    <col min="2046" max="2046" width="0" style="103" hidden="1" customWidth="1"/>
    <col min="2047" max="2047" width="67.33203125" style="103" customWidth="1"/>
    <col min="2048" max="2048" width="12.6640625" style="103" customWidth="1"/>
    <col min="2049" max="2049" width="13" style="103" customWidth="1"/>
    <col min="2050" max="2050" width="12.6640625" style="103" customWidth="1"/>
    <col min="2051" max="2051" width="12.33203125" style="103" customWidth="1"/>
    <col min="2052" max="2301" width="11.44140625" style="103"/>
    <col min="2302" max="2302" width="0" style="103" hidden="1" customWidth="1"/>
    <col min="2303" max="2303" width="67.33203125" style="103" customWidth="1"/>
    <col min="2304" max="2304" width="12.6640625" style="103" customWidth="1"/>
    <col min="2305" max="2305" width="13" style="103" customWidth="1"/>
    <col min="2306" max="2306" width="12.6640625" style="103" customWidth="1"/>
    <col min="2307" max="2307" width="12.33203125" style="103" customWidth="1"/>
    <col min="2308" max="2557" width="11.44140625" style="103"/>
    <col min="2558" max="2558" width="0" style="103" hidden="1" customWidth="1"/>
    <col min="2559" max="2559" width="67.33203125" style="103" customWidth="1"/>
    <col min="2560" max="2560" width="12.6640625" style="103" customWidth="1"/>
    <col min="2561" max="2561" width="13" style="103" customWidth="1"/>
    <col min="2562" max="2562" width="12.6640625" style="103" customWidth="1"/>
    <col min="2563" max="2563" width="12.33203125" style="103" customWidth="1"/>
    <col min="2564" max="2813" width="11.44140625" style="103"/>
    <col min="2814" max="2814" width="0" style="103" hidden="1" customWidth="1"/>
    <col min="2815" max="2815" width="67.33203125" style="103" customWidth="1"/>
    <col min="2816" max="2816" width="12.6640625" style="103" customWidth="1"/>
    <col min="2817" max="2817" width="13" style="103" customWidth="1"/>
    <col min="2818" max="2818" width="12.6640625" style="103" customWidth="1"/>
    <col min="2819" max="2819" width="12.33203125" style="103" customWidth="1"/>
    <col min="2820" max="3069" width="11.44140625" style="103"/>
    <col min="3070" max="3070" width="0" style="103" hidden="1" customWidth="1"/>
    <col min="3071" max="3071" width="67.33203125" style="103" customWidth="1"/>
    <col min="3072" max="3072" width="12.6640625" style="103" customWidth="1"/>
    <col min="3073" max="3073" width="13" style="103" customWidth="1"/>
    <col min="3074" max="3074" width="12.6640625" style="103" customWidth="1"/>
    <col min="3075" max="3075" width="12.33203125" style="103" customWidth="1"/>
    <col min="3076" max="3325" width="11.44140625" style="103"/>
    <col min="3326" max="3326" width="0" style="103" hidden="1" customWidth="1"/>
    <col min="3327" max="3327" width="67.33203125" style="103" customWidth="1"/>
    <col min="3328" max="3328" width="12.6640625" style="103" customWidth="1"/>
    <col min="3329" max="3329" width="13" style="103" customWidth="1"/>
    <col min="3330" max="3330" width="12.6640625" style="103" customWidth="1"/>
    <col min="3331" max="3331" width="12.33203125" style="103" customWidth="1"/>
    <col min="3332" max="3581" width="11.44140625" style="103"/>
    <col min="3582" max="3582" width="0" style="103" hidden="1" customWidth="1"/>
    <col min="3583" max="3583" width="67.33203125" style="103" customWidth="1"/>
    <col min="3584" max="3584" width="12.6640625" style="103" customWidth="1"/>
    <col min="3585" max="3585" width="13" style="103" customWidth="1"/>
    <col min="3586" max="3586" width="12.6640625" style="103" customWidth="1"/>
    <col min="3587" max="3587" width="12.33203125" style="103" customWidth="1"/>
    <col min="3588" max="3837" width="11.44140625" style="103"/>
    <col min="3838" max="3838" width="0" style="103" hidden="1" customWidth="1"/>
    <col min="3839" max="3839" width="67.33203125" style="103" customWidth="1"/>
    <col min="3840" max="3840" width="12.6640625" style="103" customWidth="1"/>
    <col min="3841" max="3841" width="13" style="103" customWidth="1"/>
    <col min="3842" max="3842" width="12.6640625" style="103" customWidth="1"/>
    <col min="3843" max="3843" width="12.33203125" style="103" customWidth="1"/>
    <col min="3844" max="4093" width="11.44140625" style="103"/>
    <col min="4094" max="4094" width="0" style="103" hidden="1" customWidth="1"/>
    <col min="4095" max="4095" width="67.33203125" style="103" customWidth="1"/>
    <col min="4096" max="4096" width="12.6640625" style="103" customWidth="1"/>
    <col min="4097" max="4097" width="13" style="103" customWidth="1"/>
    <col min="4098" max="4098" width="12.6640625" style="103" customWidth="1"/>
    <col min="4099" max="4099" width="12.33203125" style="103" customWidth="1"/>
    <col min="4100" max="4349" width="11.44140625" style="103"/>
    <col min="4350" max="4350" width="0" style="103" hidden="1" customWidth="1"/>
    <col min="4351" max="4351" width="67.33203125" style="103" customWidth="1"/>
    <col min="4352" max="4352" width="12.6640625" style="103" customWidth="1"/>
    <col min="4353" max="4353" width="13" style="103" customWidth="1"/>
    <col min="4354" max="4354" width="12.6640625" style="103" customWidth="1"/>
    <col min="4355" max="4355" width="12.33203125" style="103" customWidth="1"/>
    <col min="4356" max="4605" width="11.44140625" style="103"/>
    <col min="4606" max="4606" width="0" style="103" hidden="1" customWidth="1"/>
    <col min="4607" max="4607" width="67.33203125" style="103" customWidth="1"/>
    <col min="4608" max="4608" width="12.6640625" style="103" customWidth="1"/>
    <col min="4609" max="4609" width="13" style="103" customWidth="1"/>
    <col min="4610" max="4610" width="12.6640625" style="103" customWidth="1"/>
    <col min="4611" max="4611" width="12.33203125" style="103" customWidth="1"/>
    <col min="4612" max="4861" width="11.44140625" style="103"/>
    <col min="4862" max="4862" width="0" style="103" hidden="1" customWidth="1"/>
    <col min="4863" max="4863" width="67.33203125" style="103" customWidth="1"/>
    <col min="4864" max="4864" width="12.6640625" style="103" customWidth="1"/>
    <col min="4865" max="4865" width="13" style="103" customWidth="1"/>
    <col min="4866" max="4866" width="12.6640625" style="103" customWidth="1"/>
    <col min="4867" max="4867" width="12.33203125" style="103" customWidth="1"/>
    <col min="4868" max="5117" width="11.44140625" style="103"/>
    <col min="5118" max="5118" width="0" style="103" hidden="1" customWidth="1"/>
    <col min="5119" max="5119" width="67.33203125" style="103" customWidth="1"/>
    <col min="5120" max="5120" width="12.6640625" style="103" customWidth="1"/>
    <col min="5121" max="5121" width="13" style="103" customWidth="1"/>
    <col min="5122" max="5122" width="12.6640625" style="103" customWidth="1"/>
    <col min="5123" max="5123" width="12.33203125" style="103" customWidth="1"/>
    <col min="5124" max="5373" width="11.44140625" style="103"/>
    <col min="5374" max="5374" width="0" style="103" hidden="1" customWidth="1"/>
    <col min="5375" max="5375" width="67.33203125" style="103" customWidth="1"/>
    <col min="5376" max="5376" width="12.6640625" style="103" customWidth="1"/>
    <col min="5377" max="5377" width="13" style="103" customWidth="1"/>
    <col min="5378" max="5378" width="12.6640625" style="103" customWidth="1"/>
    <col min="5379" max="5379" width="12.33203125" style="103" customWidth="1"/>
    <col min="5380" max="5629" width="11.44140625" style="103"/>
    <col min="5630" max="5630" width="0" style="103" hidden="1" customWidth="1"/>
    <col min="5631" max="5631" width="67.33203125" style="103" customWidth="1"/>
    <col min="5632" max="5632" width="12.6640625" style="103" customWidth="1"/>
    <col min="5633" max="5633" width="13" style="103" customWidth="1"/>
    <col min="5634" max="5634" width="12.6640625" style="103" customWidth="1"/>
    <col min="5635" max="5635" width="12.33203125" style="103" customWidth="1"/>
    <col min="5636" max="5885" width="11.44140625" style="103"/>
    <col min="5886" max="5886" width="0" style="103" hidden="1" customWidth="1"/>
    <col min="5887" max="5887" width="67.33203125" style="103" customWidth="1"/>
    <col min="5888" max="5888" width="12.6640625" style="103" customWidth="1"/>
    <col min="5889" max="5889" width="13" style="103" customWidth="1"/>
    <col min="5890" max="5890" width="12.6640625" style="103" customWidth="1"/>
    <col min="5891" max="5891" width="12.33203125" style="103" customWidth="1"/>
    <col min="5892" max="6141" width="11.44140625" style="103"/>
    <col min="6142" max="6142" width="0" style="103" hidden="1" customWidth="1"/>
    <col min="6143" max="6143" width="67.33203125" style="103" customWidth="1"/>
    <col min="6144" max="6144" width="12.6640625" style="103" customWidth="1"/>
    <col min="6145" max="6145" width="13" style="103" customWidth="1"/>
    <col min="6146" max="6146" width="12.6640625" style="103" customWidth="1"/>
    <col min="6147" max="6147" width="12.33203125" style="103" customWidth="1"/>
    <col min="6148" max="6397" width="11.44140625" style="103"/>
    <col min="6398" max="6398" width="0" style="103" hidden="1" customWidth="1"/>
    <col min="6399" max="6399" width="67.33203125" style="103" customWidth="1"/>
    <col min="6400" max="6400" width="12.6640625" style="103" customWidth="1"/>
    <col min="6401" max="6401" width="13" style="103" customWidth="1"/>
    <col min="6402" max="6402" width="12.6640625" style="103" customWidth="1"/>
    <col min="6403" max="6403" width="12.33203125" style="103" customWidth="1"/>
    <col min="6404" max="6653" width="11.44140625" style="103"/>
    <col min="6654" max="6654" width="0" style="103" hidden="1" customWidth="1"/>
    <col min="6655" max="6655" width="67.33203125" style="103" customWidth="1"/>
    <col min="6656" max="6656" width="12.6640625" style="103" customWidth="1"/>
    <col min="6657" max="6657" width="13" style="103" customWidth="1"/>
    <col min="6658" max="6658" width="12.6640625" style="103" customWidth="1"/>
    <col min="6659" max="6659" width="12.33203125" style="103" customWidth="1"/>
    <col min="6660" max="6909" width="11.44140625" style="103"/>
    <col min="6910" max="6910" width="0" style="103" hidden="1" customWidth="1"/>
    <col min="6911" max="6911" width="67.33203125" style="103" customWidth="1"/>
    <col min="6912" max="6912" width="12.6640625" style="103" customWidth="1"/>
    <col min="6913" max="6913" width="13" style="103" customWidth="1"/>
    <col min="6914" max="6914" width="12.6640625" style="103" customWidth="1"/>
    <col min="6915" max="6915" width="12.33203125" style="103" customWidth="1"/>
    <col min="6916" max="7165" width="11.44140625" style="103"/>
    <col min="7166" max="7166" width="0" style="103" hidden="1" customWidth="1"/>
    <col min="7167" max="7167" width="67.33203125" style="103" customWidth="1"/>
    <col min="7168" max="7168" width="12.6640625" style="103" customWidth="1"/>
    <col min="7169" max="7169" width="13" style="103" customWidth="1"/>
    <col min="7170" max="7170" width="12.6640625" style="103" customWidth="1"/>
    <col min="7171" max="7171" width="12.33203125" style="103" customWidth="1"/>
    <col min="7172" max="7421" width="11.44140625" style="103"/>
    <col min="7422" max="7422" width="0" style="103" hidden="1" customWidth="1"/>
    <col min="7423" max="7423" width="67.33203125" style="103" customWidth="1"/>
    <col min="7424" max="7424" width="12.6640625" style="103" customWidth="1"/>
    <col min="7425" max="7425" width="13" style="103" customWidth="1"/>
    <col min="7426" max="7426" width="12.6640625" style="103" customWidth="1"/>
    <col min="7427" max="7427" width="12.33203125" style="103" customWidth="1"/>
    <col min="7428" max="7677" width="11.44140625" style="103"/>
    <col min="7678" max="7678" width="0" style="103" hidden="1" customWidth="1"/>
    <col min="7679" max="7679" width="67.33203125" style="103" customWidth="1"/>
    <col min="7680" max="7680" width="12.6640625" style="103" customWidth="1"/>
    <col min="7681" max="7681" width="13" style="103" customWidth="1"/>
    <col min="7682" max="7682" width="12.6640625" style="103" customWidth="1"/>
    <col min="7683" max="7683" width="12.33203125" style="103" customWidth="1"/>
    <col min="7684" max="7933" width="11.44140625" style="103"/>
    <col min="7934" max="7934" width="0" style="103" hidden="1" customWidth="1"/>
    <col min="7935" max="7935" width="67.33203125" style="103" customWidth="1"/>
    <col min="7936" max="7936" width="12.6640625" style="103" customWidth="1"/>
    <col min="7937" max="7937" width="13" style="103" customWidth="1"/>
    <col min="7938" max="7938" width="12.6640625" style="103" customWidth="1"/>
    <col min="7939" max="7939" width="12.33203125" style="103" customWidth="1"/>
    <col min="7940" max="8189" width="11.44140625" style="103"/>
    <col min="8190" max="8190" width="0" style="103" hidden="1" customWidth="1"/>
    <col min="8191" max="8191" width="67.33203125" style="103" customWidth="1"/>
    <col min="8192" max="8192" width="12.6640625" style="103" customWidth="1"/>
    <col min="8193" max="8193" width="13" style="103" customWidth="1"/>
    <col min="8194" max="8194" width="12.6640625" style="103" customWidth="1"/>
    <col min="8195" max="8195" width="12.33203125" style="103" customWidth="1"/>
    <col min="8196" max="8445" width="11.44140625" style="103"/>
    <col min="8446" max="8446" width="0" style="103" hidden="1" customWidth="1"/>
    <col min="8447" max="8447" width="67.33203125" style="103" customWidth="1"/>
    <col min="8448" max="8448" width="12.6640625" style="103" customWidth="1"/>
    <col min="8449" max="8449" width="13" style="103" customWidth="1"/>
    <col min="8450" max="8450" width="12.6640625" style="103" customWidth="1"/>
    <col min="8451" max="8451" width="12.33203125" style="103" customWidth="1"/>
    <col min="8452" max="8701" width="11.44140625" style="103"/>
    <col min="8702" max="8702" width="0" style="103" hidden="1" customWidth="1"/>
    <col min="8703" max="8703" width="67.33203125" style="103" customWidth="1"/>
    <col min="8704" max="8704" width="12.6640625" style="103" customWidth="1"/>
    <col min="8705" max="8705" width="13" style="103" customWidth="1"/>
    <col min="8706" max="8706" width="12.6640625" style="103" customWidth="1"/>
    <col min="8707" max="8707" width="12.33203125" style="103" customWidth="1"/>
    <col min="8708" max="8957" width="11.44140625" style="103"/>
    <col min="8958" max="8958" width="0" style="103" hidden="1" customWidth="1"/>
    <col min="8959" max="8959" width="67.33203125" style="103" customWidth="1"/>
    <col min="8960" max="8960" width="12.6640625" style="103" customWidth="1"/>
    <col min="8961" max="8961" width="13" style="103" customWidth="1"/>
    <col min="8962" max="8962" width="12.6640625" style="103" customWidth="1"/>
    <col min="8963" max="8963" width="12.33203125" style="103" customWidth="1"/>
    <col min="8964" max="9213" width="11.44140625" style="103"/>
    <col min="9214" max="9214" width="0" style="103" hidden="1" customWidth="1"/>
    <col min="9215" max="9215" width="67.33203125" style="103" customWidth="1"/>
    <col min="9216" max="9216" width="12.6640625" style="103" customWidth="1"/>
    <col min="9217" max="9217" width="13" style="103" customWidth="1"/>
    <col min="9218" max="9218" width="12.6640625" style="103" customWidth="1"/>
    <col min="9219" max="9219" width="12.33203125" style="103" customWidth="1"/>
    <col min="9220" max="9469" width="11.44140625" style="103"/>
    <col min="9470" max="9470" width="0" style="103" hidden="1" customWidth="1"/>
    <col min="9471" max="9471" width="67.33203125" style="103" customWidth="1"/>
    <col min="9472" max="9472" width="12.6640625" style="103" customWidth="1"/>
    <col min="9473" max="9473" width="13" style="103" customWidth="1"/>
    <col min="9474" max="9474" width="12.6640625" style="103" customWidth="1"/>
    <col min="9475" max="9475" width="12.33203125" style="103" customWidth="1"/>
    <col min="9476" max="9725" width="11.44140625" style="103"/>
    <col min="9726" max="9726" width="0" style="103" hidden="1" customWidth="1"/>
    <col min="9727" max="9727" width="67.33203125" style="103" customWidth="1"/>
    <col min="9728" max="9728" width="12.6640625" style="103" customWidth="1"/>
    <col min="9729" max="9729" width="13" style="103" customWidth="1"/>
    <col min="9730" max="9730" width="12.6640625" style="103" customWidth="1"/>
    <col min="9731" max="9731" width="12.33203125" style="103" customWidth="1"/>
    <col min="9732" max="9981" width="11.44140625" style="103"/>
    <col min="9982" max="9982" width="0" style="103" hidden="1" customWidth="1"/>
    <col min="9983" max="9983" width="67.33203125" style="103" customWidth="1"/>
    <col min="9984" max="9984" width="12.6640625" style="103" customWidth="1"/>
    <col min="9985" max="9985" width="13" style="103" customWidth="1"/>
    <col min="9986" max="9986" width="12.6640625" style="103" customWidth="1"/>
    <col min="9987" max="9987" width="12.33203125" style="103" customWidth="1"/>
    <col min="9988" max="10237" width="11.44140625" style="103"/>
    <col min="10238" max="10238" width="0" style="103" hidden="1" customWidth="1"/>
    <col min="10239" max="10239" width="67.33203125" style="103" customWidth="1"/>
    <col min="10240" max="10240" width="12.6640625" style="103" customWidth="1"/>
    <col min="10241" max="10241" width="13" style="103" customWidth="1"/>
    <col min="10242" max="10242" width="12.6640625" style="103" customWidth="1"/>
    <col min="10243" max="10243" width="12.33203125" style="103" customWidth="1"/>
    <col min="10244" max="10493" width="11.44140625" style="103"/>
    <col min="10494" max="10494" width="0" style="103" hidden="1" customWidth="1"/>
    <col min="10495" max="10495" width="67.33203125" style="103" customWidth="1"/>
    <col min="10496" max="10496" width="12.6640625" style="103" customWidth="1"/>
    <col min="10497" max="10497" width="13" style="103" customWidth="1"/>
    <col min="10498" max="10498" width="12.6640625" style="103" customWidth="1"/>
    <col min="10499" max="10499" width="12.33203125" style="103" customWidth="1"/>
    <col min="10500" max="10749" width="11.44140625" style="103"/>
    <col min="10750" max="10750" width="0" style="103" hidden="1" customWidth="1"/>
    <col min="10751" max="10751" width="67.33203125" style="103" customWidth="1"/>
    <col min="10752" max="10752" width="12.6640625" style="103" customWidth="1"/>
    <col min="10753" max="10753" width="13" style="103" customWidth="1"/>
    <col min="10754" max="10754" width="12.6640625" style="103" customWidth="1"/>
    <col min="10755" max="10755" width="12.33203125" style="103" customWidth="1"/>
    <col min="10756" max="11005" width="11.44140625" style="103"/>
    <col min="11006" max="11006" width="0" style="103" hidden="1" customWidth="1"/>
    <col min="11007" max="11007" width="67.33203125" style="103" customWidth="1"/>
    <col min="11008" max="11008" width="12.6640625" style="103" customWidth="1"/>
    <col min="11009" max="11009" width="13" style="103" customWidth="1"/>
    <col min="11010" max="11010" width="12.6640625" style="103" customWidth="1"/>
    <col min="11011" max="11011" width="12.33203125" style="103" customWidth="1"/>
    <col min="11012" max="11261" width="11.44140625" style="103"/>
    <col min="11262" max="11262" width="0" style="103" hidden="1" customWidth="1"/>
    <col min="11263" max="11263" width="67.33203125" style="103" customWidth="1"/>
    <col min="11264" max="11264" width="12.6640625" style="103" customWidth="1"/>
    <col min="11265" max="11265" width="13" style="103" customWidth="1"/>
    <col min="11266" max="11266" width="12.6640625" style="103" customWidth="1"/>
    <col min="11267" max="11267" width="12.33203125" style="103" customWidth="1"/>
    <col min="11268" max="11517" width="11.44140625" style="103"/>
    <col min="11518" max="11518" width="0" style="103" hidden="1" customWidth="1"/>
    <col min="11519" max="11519" width="67.33203125" style="103" customWidth="1"/>
    <col min="11520" max="11520" width="12.6640625" style="103" customWidth="1"/>
    <col min="11521" max="11521" width="13" style="103" customWidth="1"/>
    <col min="11522" max="11522" width="12.6640625" style="103" customWidth="1"/>
    <col min="11523" max="11523" width="12.33203125" style="103" customWidth="1"/>
    <col min="11524" max="11773" width="11.44140625" style="103"/>
    <col min="11774" max="11774" width="0" style="103" hidden="1" customWidth="1"/>
    <col min="11775" max="11775" width="67.33203125" style="103" customWidth="1"/>
    <col min="11776" max="11776" width="12.6640625" style="103" customWidth="1"/>
    <col min="11777" max="11777" width="13" style="103" customWidth="1"/>
    <col min="11778" max="11778" width="12.6640625" style="103" customWidth="1"/>
    <col min="11779" max="11779" width="12.33203125" style="103" customWidth="1"/>
    <col min="11780" max="12029" width="11.44140625" style="103"/>
    <col min="12030" max="12030" width="0" style="103" hidden="1" customWidth="1"/>
    <col min="12031" max="12031" width="67.33203125" style="103" customWidth="1"/>
    <col min="12032" max="12032" width="12.6640625" style="103" customWidth="1"/>
    <col min="12033" max="12033" width="13" style="103" customWidth="1"/>
    <col min="12034" max="12034" width="12.6640625" style="103" customWidth="1"/>
    <col min="12035" max="12035" width="12.33203125" style="103" customWidth="1"/>
    <col min="12036" max="12285" width="11.44140625" style="103"/>
    <col min="12286" max="12286" width="0" style="103" hidden="1" customWidth="1"/>
    <col min="12287" max="12287" width="67.33203125" style="103" customWidth="1"/>
    <col min="12288" max="12288" width="12.6640625" style="103" customWidth="1"/>
    <col min="12289" max="12289" width="13" style="103" customWidth="1"/>
    <col min="12290" max="12290" width="12.6640625" style="103" customWidth="1"/>
    <col min="12291" max="12291" width="12.33203125" style="103" customWidth="1"/>
    <col min="12292" max="12541" width="11.44140625" style="103"/>
    <col min="12542" max="12542" width="0" style="103" hidden="1" customWidth="1"/>
    <col min="12543" max="12543" width="67.33203125" style="103" customWidth="1"/>
    <col min="12544" max="12544" width="12.6640625" style="103" customWidth="1"/>
    <col min="12545" max="12545" width="13" style="103" customWidth="1"/>
    <col min="12546" max="12546" width="12.6640625" style="103" customWidth="1"/>
    <col min="12547" max="12547" width="12.33203125" style="103" customWidth="1"/>
    <col min="12548" max="12797" width="11.44140625" style="103"/>
    <col min="12798" max="12798" width="0" style="103" hidden="1" customWidth="1"/>
    <col min="12799" max="12799" width="67.33203125" style="103" customWidth="1"/>
    <col min="12800" max="12800" width="12.6640625" style="103" customWidth="1"/>
    <col min="12801" max="12801" width="13" style="103" customWidth="1"/>
    <col min="12802" max="12802" width="12.6640625" style="103" customWidth="1"/>
    <col min="12803" max="12803" width="12.33203125" style="103" customWidth="1"/>
    <col min="12804" max="13053" width="11.44140625" style="103"/>
    <col min="13054" max="13054" width="0" style="103" hidden="1" customWidth="1"/>
    <col min="13055" max="13055" width="67.33203125" style="103" customWidth="1"/>
    <col min="13056" max="13056" width="12.6640625" style="103" customWidth="1"/>
    <col min="13057" max="13057" width="13" style="103" customWidth="1"/>
    <col min="13058" max="13058" width="12.6640625" style="103" customWidth="1"/>
    <col min="13059" max="13059" width="12.33203125" style="103" customWidth="1"/>
    <col min="13060" max="13309" width="11.44140625" style="103"/>
    <col min="13310" max="13310" width="0" style="103" hidden="1" customWidth="1"/>
    <col min="13311" max="13311" width="67.33203125" style="103" customWidth="1"/>
    <col min="13312" max="13312" width="12.6640625" style="103" customWidth="1"/>
    <col min="13313" max="13313" width="13" style="103" customWidth="1"/>
    <col min="13314" max="13314" width="12.6640625" style="103" customWidth="1"/>
    <col min="13315" max="13315" width="12.33203125" style="103" customWidth="1"/>
    <col min="13316" max="13565" width="11.44140625" style="103"/>
    <col min="13566" max="13566" width="0" style="103" hidden="1" customWidth="1"/>
    <col min="13567" max="13567" width="67.33203125" style="103" customWidth="1"/>
    <col min="13568" max="13568" width="12.6640625" style="103" customWidth="1"/>
    <col min="13569" max="13569" width="13" style="103" customWidth="1"/>
    <col min="13570" max="13570" width="12.6640625" style="103" customWidth="1"/>
    <col min="13571" max="13571" width="12.33203125" style="103" customWidth="1"/>
    <col min="13572" max="13821" width="11.44140625" style="103"/>
    <col min="13822" max="13822" width="0" style="103" hidden="1" customWidth="1"/>
    <col min="13823" max="13823" width="67.33203125" style="103" customWidth="1"/>
    <col min="13824" max="13824" width="12.6640625" style="103" customWidth="1"/>
    <col min="13825" max="13825" width="13" style="103" customWidth="1"/>
    <col min="13826" max="13826" width="12.6640625" style="103" customWidth="1"/>
    <col min="13827" max="13827" width="12.33203125" style="103" customWidth="1"/>
    <col min="13828" max="14077" width="11.44140625" style="103"/>
    <col min="14078" max="14078" width="0" style="103" hidden="1" customWidth="1"/>
    <col min="14079" max="14079" width="67.33203125" style="103" customWidth="1"/>
    <col min="14080" max="14080" width="12.6640625" style="103" customWidth="1"/>
    <col min="14081" max="14081" width="13" style="103" customWidth="1"/>
    <col min="14082" max="14082" width="12.6640625" style="103" customWidth="1"/>
    <col min="14083" max="14083" width="12.33203125" style="103" customWidth="1"/>
    <col min="14084" max="14333" width="11.44140625" style="103"/>
    <col min="14334" max="14334" width="0" style="103" hidden="1" customWidth="1"/>
    <col min="14335" max="14335" width="67.33203125" style="103" customWidth="1"/>
    <col min="14336" max="14336" width="12.6640625" style="103" customWidth="1"/>
    <col min="14337" max="14337" width="13" style="103" customWidth="1"/>
    <col min="14338" max="14338" width="12.6640625" style="103" customWidth="1"/>
    <col min="14339" max="14339" width="12.33203125" style="103" customWidth="1"/>
    <col min="14340" max="14589" width="11.44140625" style="103"/>
    <col min="14590" max="14590" width="0" style="103" hidden="1" customWidth="1"/>
    <col min="14591" max="14591" width="67.33203125" style="103" customWidth="1"/>
    <col min="14592" max="14592" width="12.6640625" style="103" customWidth="1"/>
    <col min="14593" max="14593" width="13" style="103" customWidth="1"/>
    <col min="14594" max="14594" width="12.6640625" style="103" customWidth="1"/>
    <col min="14595" max="14595" width="12.33203125" style="103" customWidth="1"/>
    <col min="14596" max="14845" width="11.44140625" style="103"/>
    <col min="14846" max="14846" width="0" style="103" hidden="1" customWidth="1"/>
    <col min="14847" max="14847" width="67.33203125" style="103" customWidth="1"/>
    <col min="14848" max="14848" width="12.6640625" style="103" customWidth="1"/>
    <col min="14849" max="14849" width="13" style="103" customWidth="1"/>
    <col min="14850" max="14850" width="12.6640625" style="103" customWidth="1"/>
    <col min="14851" max="14851" width="12.33203125" style="103" customWidth="1"/>
    <col min="14852" max="15101" width="11.44140625" style="103"/>
    <col min="15102" max="15102" width="0" style="103" hidden="1" customWidth="1"/>
    <col min="15103" max="15103" width="67.33203125" style="103" customWidth="1"/>
    <col min="15104" max="15104" width="12.6640625" style="103" customWidth="1"/>
    <col min="15105" max="15105" width="13" style="103" customWidth="1"/>
    <col min="15106" max="15106" width="12.6640625" style="103" customWidth="1"/>
    <col min="15107" max="15107" width="12.33203125" style="103" customWidth="1"/>
    <col min="15108" max="15357" width="11.44140625" style="103"/>
    <col min="15358" max="15358" width="0" style="103" hidden="1" customWidth="1"/>
    <col min="15359" max="15359" width="67.33203125" style="103" customWidth="1"/>
    <col min="15360" max="15360" width="12.6640625" style="103" customWidth="1"/>
    <col min="15361" max="15361" width="13" style="103" customWidth="1"/>
    <col min="15362" max="15362" width="12.6640625" style="103" customWidth="1"/>
    <col min="15363" max="15363" width="12.33203125" style="103" customWidth="1"/>
    <col min="15364" max="15613" width="11.44140625" style="103"/>
    <col min="15614" max="15614" width="0" style="103" hidden="1" customWidth="1"/>
    <col min="15615" max="15615" width="67.33203125" style="103" customWidth="1"/>
    <col min="15616" max="15616" width="12.6640625" style="103" customWidth="1"/>
    <col min="15617" max="15617" width="13" style="103" customWidth="1"/>
    <col min="15618" max="15618" width="12.6640625" style="103" customWidth="1"/>
    <col min="15619" max="15619" width="12.33203125" style="103" customWidth="1"/>
    <col min="15620" max="15869" width="11.44140625" style="103"/>
    <col min="15870" max="15870" width="0" style="103" hidden="1" customWidth="1"/>
    <col min="15871" max="15871" width="67.33203125" style="103" customWidth="1"/>
    <col min="15872" max="15872" width="12.6640625" style="103" customWidth="1"/>
    <col min="15873" max="15873" width="13" style="103" customWidth="1"/>
    <col min="15874" max="15874" width="12.6640625" style="103" customWidth="1"/>
    <col min="15875" max="15875" width="12.33203125" style="103" customWidth="1"/>
    <col min="15876" max="16125" width="11.44140625" style="103"/>
    <col min="16126" max="16126" width="0" style="103" hidden="1" customWidth="1"/>
    <col min="16127" max="16127" width="67.33203125" style="103" customWidth="1"/>
    <col min="16128" max="16128" width="12.6640625" style="103" customWidth="1"/>
    <col min="16129" max="16129" width="13" style="103" customWidth="1"/>
    <col min="16130" max="16130" width="12.6640625" style="103" customWidth="1"/>
    <col min="16131" max="16131" width="12.33203125" style="103" customWidth="1"/>
    <col min="16132" max="16384" width="11.44140625" style="103"/>
  </cols>
  <sheetData>
    <row r="1" spans="1:3" s="63" customFormat="1" ht="13.5" customHeight="1" x14ac:dyDescent="0.25">
      <c r="A1" s="62"/>
      <c r="B1" s="65" t="s">
        <v>218</v>
      </c>
      <c r="C1" s="4"/>
    </row>
    <row r="2" spans="1:3" s="63" customFormat="1" ht="12.75" customHeight="1" x14ac:dyDescent="0.25">
      <c r="A2" s="62"/>
      <c r="B2" s="64"/>
      <c r="C2" s="4"/>
    </row>
    <row r="3" spans="1:3" s="63" customFormat="1" ht="13.5" customHeight="1" x14ac:dyDescent="0.25">
      <c r="A3" s="66"/>
      <c r="B3" s="8" t="s">
        <v>219</v>
      </c>
      <c r="C3" s="8"/>
    </row>
    <row r="4" spans="1:3" s="68" customFormat="1" ht="9.6" customHeight="1" x14ac:dyDescent="0.3">
      <c r="A4" s="67"/>
      <c r="B4" s="4"/>
      <c r="C4" s="4"/>
    </row>
    <row r="5" spans="1:3" s="68" customFormat="1" ht="11.1" customHeight="1" x14ac:dyDescent="0.3">
      <c r="A5" s="67"/>
      <c r="B5" s="7"/>
      <c r="C5" s="7"/>
    </row>
    <row r="6" spans="1:3" s="71" customFormat="1" ht="34.950000000000003" customHeight="1" x14ac:dyDescent="0.3">
      <c r="A6" s="69"/>
      <c r="B6" s="45" t="s">
        <v>119</v>
      </c>
      <c r="C6" s="70">
        <v>43555</v>
      </c>
    </row>
    <row r="7" spans="1:3" s="71" customFormat="1" ht="10.199999999999999" customHeight="1" x14ac:dyDescent="0.3">
      <c r="A7" s="69"/>
      <c r="B7" s="72" t="s">
        <v>120</v>
      </c>
      <c r="C7" s="73"/>
    </row>
    <row r="8" spans="1:3" s="71" customFormat="1" ht="10.199999999999999" customHeight="1" x14ac:dyDescent="0.3">
      <c r="A8" s="74" t="s">
        <v>121</v>
      </c>
      <c r="B8" s="75" t="s">
        <v>122</v>
      </c>
      <c r="C8" s="76">
        <v>5851767.2999999998</v>
      </c>
    </row>
    <row r="9" spans="1:3" s="71" customFormat="1" ht="10.199999999999999" customHeight="1" x14ac:dyDescent="0.3">
      <c r="A9" s="74" t="s">
        <v>123</v>
      </c>
      <c r="B9" s="77" t="s">
        <v>124</v>
      </c>
      <c r="C9" s="29">
        <v>0</v>
      </c>
    </row>
    <row r="10" spans="1:3" s="71" customFormat="1" ht="10.199999999999999" customHeight="1" x14ac:dyDescent="0.3">
      <c r="A10" s="74">
        <v>73</v>
      </c>
      <c r="B10" s="77" t="s">
        <v>125</v>
      </c>
      <c r="C10" s="40">
        <v>0</v>
      </c>
    </row>
    <row r="11" spans="1:3" s="71" customFormat="1" ht="10.199999999999999" customHeight="1" x14ac:dyDescent="0.3">
      <c r="A11" s="74"/>
      <c r="B11" s="77" t="s">
        <v>126</v>
      </c>
      <c r="C11" s="35">
        <f>SUM(C12:C15)</f>
        <v>-5770098.3899999997</v>
      </c>
    </row>
    <row r="12" spans="1:3" s="71" customFormat="1" ht="9.6" customHeight="1" x14ac:dyDescent="0.3">
      <c r="A12" s="74" t="s">
        <v>127</v>
      </c>
      <c r="B12" s="78" t="s">
        <v>128</v>
      </c>
      <c r="C12" s="38">
        <v>-22528.81</v>
      </c>
    </row>
    <row r="13" spans="1:3" s="71" customFormat="1" ht="9.6" customHeight="1" x14ac:dyDescent="0.3">
      <c r="A13" s="74" t="s">
        <v>129</v>
      </c>
      <c r="B13" s="78" t="s">
        <v>130</v>
      </c>
      <c r="C13" s="38">
        <v>0</v>
      </c>
    </row>
    <row r="14" spans="1:3" s="71" customFormat="1" ht="9.6" customHeight="1" x14ac:dyDescent="0.3">
      <c r="A14" s="74" t="s">
        <v>131</v>
      </c>
      <c r="B14" s="78" t="s">
        <v>132</v>
      </c>
      <c r="C14" s="38">
        <v>-5747569.5800000001</v>
      </c>
    </row>
    <row r="15" spans="1:3" s="71" customFormat="1" ht="9.6" customHeight="1" x14ac:dyDescent="0.3">
      <c r="A15" s="74" t="s">
        <v>133</v>
      </c>
      <c r="B15" s="78" t="s">
        <v>134</v>
      </c>
      <c r="C15" s="38">
        <v>0</v>
      </c>
    </row>
    <row r="16" spans="1:3" s="71" customFormat="1" ht="10.199999999999999" customHeight="1" x14ac:dyDescent="0.3">
      <c r="A16" s="74"/>
      <c r="B16" s="77" t="s">
        <v>135</v>
      </c>
      <c r="C16" s="35">
        <f>SUM(C17:C18)</f>
        <v>13521218.470000001</v>
      </c>
    </row>
    <row r="17" spans="1:3" s="71" customFormat="1" ht="9.6" customHeight="1" x14ac:dyDescent="0.3">
      <c r="A17" s="74">
        <v>75</v>
      </c>
      <c r="B17" s="79" t="s">
        <v>136</v>
      </c>
      <c r="C17" s="38">
        <v>0</v>
      </c>
    </row>
    <row r="18" spans="1:3" s="71" customFormat="1" ht="9.6" customHeight="1" x14ac:dyDescent="0.3">
      <c r="A18" s="74">
        <v>740.74699999999996</v>
      </c>
      <c r="B18" s="79" t="s">
        <v>137</v>
      </c>
      <c r="C18" s="38">
        <v>13521218.470000001</v>
      </c>
    </row>
    <row r="19" spans="1:3" s="71" customFormat="1" ht="10.199999999999999" customHeight="1" x14ac:dyDescent="0.3">
      <c r="A19" s="74"/>
      <c r="B19" s="77" t="s">
        <v>138</v>
      </c>
      <c r="C19" s="35">
        <f>SUM(C20:C22)</f>
        <v>-7845087.8100000005</v>
      </c>
    </row>
    <row r="20" spans="1:3" s="71" customFormat="1" ht="9.6" customHeight="1" x14ac:dyDescent="0.3">
      <c r="A20" s="74" t="s">
        <v>139</v>
      </c>
      <c r="B20" s="79" t="s">
        <v>140</v>
      </c>
      <c r="C20" s="38">
        <v>-4727880</v>
      </c>
    </row>
    <row r="21" spans="1:3" s="71" customFormat="1" ht="9.6" customHeight="1" x14ac:dyDescent="0.3">
      <c r="A21" s="74" t="s">
        <v>141</v>
      </c>
      <c r="B21" s="79" t="s">
        <v>142</v>
      </c>
      <c r="C21" s="38">
        <v>-2210286.2400000002</v>
      </c>
    </row>
    <row r="22" spans="1:3" s="71" customFormat="1" ht="9.6" customHeight="1" x14ac:dyDescent="0.3">
      <c r="A22" s="74" t="s">
        <v>143</v>
      </c>
      <c r="B22" s="79" t="s">
        <v>144</v>
      </c>
      <c r="C22" s="38">
        <v>-906921.57</v>
      </c>
    </row>
    <row r="23" spans="1:3" s="71" customFormat="1" ht="10.199999999999999" customHeight="1" x14ac:dyDescent="0.3">
      <c r="A23" s="74"/>
      <c r="B23" s="77" t="s">
        <v>145</v>
      </c>
      <c r="C23" s="35">
        <f>SUM(C24:C27)</f>
        <v>-8155487.8800000008</v>
      </c>
    </row>
    <row r="24" spans="1:3" s="71" customFormat="1" ht="9.6" customHeight="1" x14ac:dyDescent="0.3">
      <c r="A24" s="74" t="s">
        <v>146</v>
      </c>
      <c r="B24" s="79" t="s">
        <v>147</v>
      </c>
      <c r="C24" s="38">
        <v>-8234149.1100000003</v>
      </c>
    </row>
    <row r="25" spans="1:3" s="71" customFormat="1" ht="9.6" customHeight="1" x14ac:dyDescent="0.3">
      <c r="A25" s="74" t="s">
        <v>148</v>
      </c>
      <c r="B25" s="79" t="s">
        <v>149</v>
      </c>
      <c r="C25" s="38">
        <v>-7245.07</v>
      </c>
    </row>
    <row r="26" spans="1:3" s="71" customFormat="1" ht="9.6" customHeight="1" x14ac:dyDescent="0.3">
      <c r="A26" s="74" t="s">
        <v>150</v>
      </c>
      <c r="B26" s="79" t="s">
        <v>151</v>
      </c>
      <c r="C26" s="38">
        <v>85906.3</v>
      </c>
    </row>
    <row r="27" spans="1:3" s="71" customFormat="1" ht="9.6" customHeight="1" x14ac:dyDescent="0.3">
      <c r="A27" s="74" t="s">
        <v>152</v>
      </c>
      <c r="B27" s="79" t="s">
        <v>153</v>
      </c>
      <c r="C27" s="38">
        <v>0</v>
      </c>
    </row>
    <row r="28" spans="1:3" s="71" customFormat="1" ht="10.199999999999999" customHeight="1" x14ac:dyDescent="0.3">
      <c r="A28" s="74"/>
      <c r="B28" s="77" t="s">
        <v>154</v>
      </c>
      <c r="C28" s="35">
        <f>SUM(C29:C31)</f>
        <v>-2056576.0599999998</v>
      </c>
    </row>
    <row r="29" spans="1:3" s="71" customFormat="1" ht="9.6" customHeight="1" x14ac:dyDescent="0.3">
      <c r="A29" s="74" t="s">
        <v>155</v>
      </c>
      <c r="B29" s="79" t="s">
        <v>156</v>
      </c>
      <c r="C29" s="38">
        <v>-385725.67</v>
      </c>
    </row>
    <row r="30" spans="1:3" s="71" customFormat="1" ht="9.6" customHeight="1" x14ac:dyDescent="0.3">
      <c r="A30" s="74" t="s">
        <v>157</v>
      </c>
      <c r="B30" s="79" t="s">
        <v>158</v>
      </c>
      <c r="C30" s="38">
        <v>-1670850.39</v>
      </c>
    </row>
    <row r="31" spans="1:3" s="71" customFormat="1" ht="9.6" customHeight="1" x14ac:dyDescent="0.3">
      <c r="A31" s="74" t="s">
        <v>159</v>
      </c>
      <c r="B31" s="79" t="s">
        <v>160</v>
      </c>
      <c r="C31" s="38">
        <v>0</v>
      </c>
    </row>
    <row r="32" spans="1:3" s="71" customFormat="1" ht="10.199999999999999" customHeight="1" x14ac:dyDescent="0.3">
      <c r="A32" s="74" t="s">
        <v>161</v>
      </c>
      <c r="B32" s="77" t="s">
        <v>162</v>
      </c>
      <c r="C32" s="29">
        <v>1917015.26</v>
      </c>
    </row>
    <row r="33" spans="1:3" s="71" customFormat="1" ht="10.199999999999999" customHeight="1" x14ac:dyDescent="0.3">
      <c r="A33" s="74" t="s">
        <v>163</v>
      </c>
      <c r="B33" s="77" t="s">
        <v>164</v>
      </c>
      <c r="C33" s="29">
        <v>582648.84</v>
      </c>
    </row>
    <row r="34" spans="1:3" s="71" customFormat="1" ht="10.199999999999999" customHeight="1" x14ac:dyDescent="0.3">
      <c r="A34" s="74"/>
      <c r="B34" s="77" t="s">
        <v>165</v>
      </c>
      <c r="C34" s="35">
        <f>C35+C39+C43</f>
        <v>-907.95</v>
      </c>
    </row>
    <row r="35" spans="1:3" s="71" customFormat="1" ht="10.199999999999999" customHeight="1" x14ac:dyDescent="0.3">
      <c r="A35" s="74"/>
      <c r="B35" s="80" t="s">
        <v>166</v>
      </c>
      <c r="C35" s="35">
        <f>SUM(C36:C38)</f>
        <v>0</v>
      </c>
    </row>
    <row r="36" spans="1:3" s="71" customFormat="1" ht="9.6" customHeight="1" x14ac:dyDescent="0.3">
      <c r="A36" s="74" t="s">
        <v>167</v>
      </c>
      <c r="B36" s="81" t="s">
        <v>168</v>
      </c>
      <c r="C36" s="38">
        <v>0</v>
      </c>
    </row>
    <row r="37" spans="1:3" s="71" customFormat="1" ht="9.6" customHeight="1" x14ac:dyDescent="0.3">
      <c r="A37" s="74" t="s">
        <v>169</v>
      </c>
      <c r="B37" s="81" t="s">
        <v>170</v>
      </c>
      <c r="C37" s="38">
        <v>0</v>
      </c>
    </row>
    <row r="38" spans="1:3" s="71" customFormat="1" ht="9.6" customHeight="1" x14ac:dyDescent="0.3">
      <c r="A38" s="74" t="s">
        <v>171</v>
      </c>
      <c r="B38" s="81" t="s">
        <v>172</v>
      </c>
      <c r="C38" s="38">
        <v>0</v>
      </c>
    </row>
    <row r="39" spans="1:3" s="71" customFormat="1" ht="10.199999999999999" customHeight="1" x14ac:dyDescent="0.3">
      <c r="A39" s="74"/>
      <c r="B39" s="80" t="s">
        <v>173</v>
      </c>
      <c r="C39" s="35">
        <f>SUM(C40:C42)</f>
        <v>-907.95</v>
      </c>
    </row>
    <row r="40" spans="1:3" s="71" customFormat="1" ht="9.6" customHeight="1" x14ac:dyDescent="0.3">
      <c r="A40" s="74" t="s">
        <v>174</v>
      </c>
      <c r="B40" s="81" t="s">
        <v>168</v>
      </c>
      <c r="C40" s="38">
        <v>0</v>
      </c>
    </row>
    <row r="41" spans="1:3" s="71" customFormat="1" ht="9.6" customHeight="1" x14ac:dyDescent="0.3">
      <c r="A41" s="74" t="s">
        <v>175</v>
      </c>
      <c r="B41" s="81" t="s">
        <v>170</v>
      </c>
      <c r="C41" s="38">
        <v>-907.95</v>
      </c>
    </row>
    <row r="42" spans="1:3" s="71" customFormat="1" ht="9.6" customHeight="1" x14ac:dyDescent="0.3">
      <c r="A42" s="74" t="s">
        <v>176</v>
      </c>
      <c r="B42" s="81" t="s">
        <v>172</v>
      </c>
      <c r="C42" s="38">
        <v>0</v>
      </c>
    </row>
    <row r="43" spans="1:3" s="71" customFormat="1" ht="9.6" customHeight="1" x14ac:dyDescent="0.3">
      <c r="A43" s="74"/>
      <c r="B43" s="80" t="s">
        <v>177</v>
      </c>
      <c r="C43" s="38">
        <v>0</v>
      </c>
    </row>
    <row r="44" spans="1:3" s="71" customFormat="1" ht="10.199999999999999" customHeight="1" x14ac:dyDescent="0.3">
      <c r="A44" s="74" t="s">
        <v>178</v>
      </c>
      <c r="B44" s="77" t="s">
        <v>179</v>
      </c>
      <c r="C44" s="29">
        <v>0</v>
      </c>
    </row>
    <row r="45" spans="1:3" s="71" customFormat="1" ht="10.199999999999999" customHeight="1" x14ac:dyDescent="0.3">
      <c r="A45" s="74"/>
      <c r="B45" s="77" t="s">
        <v>180</v>
      </c>
      <c r="C45" s="35">
        <f>SUM(C46:C48)</f>
        <v>0</v>
      </c>
    </row>
    <row r="46" spans="1:3" s="71" customFormat="1" ht="9.6" customHeight="1" x14ac:dyDescent="0.3">
      <c r="A46" s="74"/>
      <c r="B46" s="82" t="s">
        <v>181</v>
      </c>
      <c r="C46" s="38">
        <v>0</v>
      </c>
    </row>
    <row r="47" spans="1:3" s="71" customFormat="1" ht="9.6" customHeight="1" x14ac:dyDescent="0.3">
      <c r="A47" s="74"/>
      <c r="B47" s="82" t="s">
        <v>182</v>
      </c>
      <c r="C47" s="38">
        <v>0</v>
      </c>
    </row>
    <row r="48" spans="1:3" s="71" customFormat="1" ht="9.6" customHeight="1" x14ac:dyDescent="0.3">
      <c r="A48" s="74"/>
      <c r="B48" s="82" t="s">
        <v>183</v>
      </c>
      <c r="C48" s="38">
        <v>0</v>
      </c>
    </row>
    <row r="49" spans="1:3" s="71" customFormat="1" ht="10.199999999999999" customHeight="1" x14ac:dyDescent="0.3">
      <c r="A49" s="74"/>
      <c r="B49" s="77" t="s">
        <v>184</v>
      </c>
      <c r="C49" s="35">
        <f>SUM(C50:C51)</f>
        <v>6166.25</v>
      </c>
    </row>
    <row r="50" spans="1:3" s="71" customFormat="1" ht="9.6" customHeight="1" x14ac:dyDescent="0.3">
      <c r="A50" s="74" t="s">
        <v>185</v>
      </c>
      <c r="B50" s="79" t="s">
        <v>186</v>
      </c>
      <c r="C50" s="38">
        <v>-626</v>
      </c>
    </row>
    <row r="51" spans="1:3" s="71" customFormat="1" ht="9.6" customHeight="1" x14ac:dyDescent="0.3">
      <c r="A51" s="74" t="s">
        <v>187</v>
      </c>
      <c r="B51" s="83" t="s">
        <v>188</v>
      </c>
      <c r="C51" s="38">
        <v>6792.25</v>
      </c>
    </row>
    <row r="52" spans="1:3" s="71" customFormat="1" ht="10.199999999999999" customHeight="1" x14ac:dyDescent="0.3">
      <c r="A52" s="74"/>
      <c r="B52" s="84" t="s">
        <v>189</v>
      </c>
      <c r="C52" s="85">
        <f>C8+C9+C10+C11+C16+C19+C23+C28+C32+C33+C34+C44+C45+C49</f>
        <v>-1949341.9700000004</v>
      </c>
    </row>
    <row r="53" spans="1:3" s="71" customFormat="1" ht="10.199999999999999" customHeight="1" x14ac:dyDescent="0.3">
      <c r="A53" s="74"/>
      <c r="B53" s="75" t="s">
        <v>190</v>
      </c>
      <c r="C53" s="33">
        <f>SUM(C54:C56)</f>
        <v>208.2</v>
      </c>
    </row>
    <row r="54" spans="1:3" s="71" customFormat="1" ht="9.6" customHeight="1" x14ac:dyDescent="0.3">
      <c r="A54" s="74" t="s">
        <v>191</v>
      </c>
      <c r="B54" s="79" t="s">
        <v>192</v>
      </c>
      <c r="C54" s="38">
        <v>0</v>
      </c>
    </row>
    <row r="55" spans="1:3" s="71" customFormat="1" ht="9.6" customHeight="1" x14ac:dyDescent="0.3">
      <c r="A55" s="74" t="s">
        <v>193</v>
      </c>
      <c r="B55" s="79" t="s">
        <v>194</v>
      </c>
      <c r="C55" s="38">
        <v>208.2</v>
      </c>
    </row>
    <row r="56" spans="1:3" s="71" customFormat="1" ht="9.6" customHeight="1" x14ac:dyDescent="0.3">
      <c r="A56" s="74" t="s">
        <v>161</v>
      </c>
      <c r="B56" s="86" t="s">
        <v>195</v>
      </c>
      <c r="C56" s="38">
        <v>0</v>
      </c>
    </row>
    <row r="57" spans="1:3" s="71" customFormat="1" ht="10.199999999999999" customHeight="1" x14ac:dyDescent="0.3">
      <c r="A57" s="74"/>
      <c r="B57" s="87" t="s">
        <v>196</v>
      </c>
      <c r="C57" s="35">
        <f>SUM(C58:C60)</f>
        <v>-0.75</v>
      </c>
    </row>
    <row r="58" spans="1:3" s="71" customFormat="1" ht="9.6" customHeight="1" x14ac:dyDescent="0.3">
      <c r="A58" s="74" t="s">
        <v>197</v>
      </c>
      <c r="B58" s="88" t="s">
        <v>198</v>
      </c>
      <c r="C58" s="38">
        <v>0</v>
      </c>
    </row>
    <row r="59" spans="1:3" s="71" customFormat="1" ht="9.6" customHeight="1" x14ac:dyDescent="0.3">
      <c r="A59" s="74" t="s">
        <v>199</v>
      </c>
      <c r="B59" s="88" t="s">
        <v>200</v>
      </c>
      <c r="C59" s="38">
        <v>-0.75</v>
      </c>
    </row>
    <row r="60" spans="1:3" s="71" customFormat="1" ht="9.6" customHeight="1" x14ac:dyDescent="0.3">
      <c r="A60" s="74" t="s">
        <v>201</v>
      </c>
      <c r="B60" s="88" t="s">
        <v>202</v>
      </c>
      <c r="C60" s="38">
        <v>0</v>
      </c>
    </row>
    <row r="61" spans="1:3" s="71" customFormat="1" ht="10.199999999999999" customHeight="1" x14ac:dyDescent="0.3">
      <c r="A61" s="74" t="s">
        <v>203</v>
      </c>
      <c r="B61" s="87" t="s">
        <v>204</v>
      </c>
      <c r="C61" s="29">
        <v>0</v>
      </c>
    </row>
    <row r="62" spans="1:3" s="71" customFormat="1" ht="10.199999999999999" customHeight="1" x14ac:dyDescent="0.3">
      <c r="A62" s="74" t="s">
        <v>205</v>
      </c>
      <c r="B62" s="87" t="s">
        <v>206</v>
      </c>
      <c r="C62" s="29">
        <v>-22.79</v>
      </c>
    </row>
    <row r="63" spans="1:3" s="71" customFormat="1" ht="10.199999999999999" customHeight="1" x14ac:dyDescent="0.3">
      <c r="A63" s="74" t="s">
        <v>207</v>
      </c>
      <c r="B63" s="87" t="s">
        <v>208</v>
      </c>
      <c r="C63" s="29">
        <v>0</v>
      </c>
    </row>
    <row r="64" spans="1:3" s="71" customFormat="1" ht="10.199999999999999" customHeight="1" x14ac:dyDescent="0.3">
      <c r="A64" s="74"/>
      <c r="B64" s="89" t="s">
        <v>209</v>
      </c>
      <c r="C64" s="31">
        <v>0</v>
      </c>
    </row>
    <row r="65" spans="1:3" s="71" customFormat="1" ht="10.199999999999999" customHeight="1" x14ac:dyDescent="0.3">
      <c r="A65" s="74"/>
      <c r="B65" s="90" t="s">
        <v>210</v>
      </c>
      <c r="C65" s="16">
        <f>C53+C57+C61+C62+C63+C64</f>
        <v>184.66</v>
      </c>
    </row>
    <row r="66" spans="1:3" s="71" customFormat="1" ht="10.199999999999999" customHeight="1" x14ac:dyDescent="0.3">
      <c r="A66" s="74"/>
      <c r="B66" s="90" t="s">
        <v>211</v>
      </c>
      <c r="C66" s="16">
        <f>C52+C65</f>
        <v>-1949157.3100000005</v>
      </c>
    </row>
    <row r="67" spans="1:3" s="71" customFormat="1" ht="10.199999999999999" customHeight="1" x14ac:dyDescent="0.3">
      <c r="A67" s="74" t="s">
        <v>212</v>
      </c>
      <c r="B67" s="91" t="s">
        <v>213</v>
      </c>
      <c r="C67" s="40">
        <v>0</v>
      </c>
    </row>
    <row r="68" spans="1:3" s="71" customFormat="1" ht="10.199999999999999" customHeight="1" x14ac:dyDescent="0.3">
      <c r="A68" s="92"/>
      <c r="B68" s="15" t="s">
        <v>214</v>
      </c>
      <c r="C68" s="32">
        <f>C66+C67</f>
        <v>-1949157.3100000005</v>
      </c>
    </row>
    <row r="69" spans="1:3" s="96" customFormat="1" ht="10.199999999999999" customHeight="1" x14ac:dyDescent="0.3">
      <c r="A69" s="93"/>
      <c r="B69" s="94" t="s">
        <v>215</v>
      </c>
      <c r="C69" s="95"/>
    </row>
    <row r="70" spans="1:3" s="96" customFormat="1" ht="10.199999999999999" customHeight="1" x14ac:dyDescent="0.3">
      <c r="A70" s="93"/>
      <c r="B70" s="97" t="s">
        <v>216</v>
      </c>
      <c r="C70" s="98">
        <v>0</v>
      </c>
    </row>
    <row r="71" spans="1:3" s="96" customFormat="1" ht="10.199999999999999" customHeight="1" x14ac:dyDescent="0.3">
      <c r="A71" s="93"/>
      <c r="B71" s="15" t="s">
        <v>217</v>
      </c>
      <c r="C71" s="32">
        <f>C68+C70</f>
        <v>-1949157.3100000005</v>
      </c>
    </row>
    <row r="72" spans="1:3" s="96" customFormat="1" ht="7.5" customHeight="1" x14ac:dyDescent="0.3">
      <c r="A72" s="93"/>
      <c r="B72" s="99"/>
      <c r="C72" s="100"/>
    </row>
    <row r="73" spans="1:3" s="71" customFormat="1" x14ac:dyDescent="0.3">
      <c r="A73" s="101"/>
    </row>
    <row r="74" spans="1:3" s="71" customFormat="1" x14ac:dyDescent="0.3">
      <c r="A74" s="101"/>
    </row>
    <row r="75" spans="1:3" s="71" customFormat="1" x14ac:dyDescent="0.3">
      <c r="A75" s="101"/>
    </row>
    <row r="76" spans="1:3" s="71" customFormat="1" x14ac:dyDescent="0.3">
      <c r="A76" s="101"/>
    </row>
    <row r="77" spans="1:3" s="71" customFormat="1" x14ac:dyDescent="0.3">
      <c r="A77" s="101"/>
    </row>
    <row r="78" spans="1:3" s="71" customFormat="1" x14ac:dyDescent="0.3">
      <c r="A78" s="101"/>
    </row>
    <row r="79" spans="1:3" s="71" customFormat="1" x14ac:dyDescent="0.3">
      <c r="A79" s="101"/>
    </row>
    <row r="80" spans="1:3" s="71" customFormat="1" x14ac:dyDescent="0.3">
      <c r="A80" s="101"/>
    </row>
    <row r="81" spans="1:1" s="71" customFormat="1" x14ac:dyDescent="0.3">
      <c r="A81" s="101"/>
    </row>
    <row r="82" spans="1:1" s="71" customFormat="1" x14ac:dyDescent="0.3">
      <c r="A82" s="101"/>
    </row>
    <row r="83" spans="1:1" s="71" customFormat="1" x14ac:dyDescent="0.3">
      <c r="A83" s="101"/>
    </row>
    <row r="84" spans="1:1" s="71" customFormat="1" x14ac:dyDescent="0.3">
      <c r="A84" s="101"/>
    </row>
    <row r="85" spans="1:1" s="71" customFormat="1" x14ac:dyDescent="0.3">
      <c r="A85" s="101"/>
    </row>
    <row r="86" spans="1:1" s="71" customFormat="1" x14ac:dyDescent="0.3">
      <c r="A86" s="101"/>
    </row>
    <row r="87" spans="1:1" s="71" customFormat="1" x14ac:dyDescent="0.3">
      <c r="A87" s="101"/>
    </row>
    <row r="88" spans="1:1" s="71" customFormat="1" x14ac:dyDescent="0.3">
      <c r="A88" s="101"/>
    </row>
    <row r="89" spans="1:1" s="71" customFormat="1" x14ac:dyDescent="0.3">
      <c r="A89" s="101"/>
    </row>
    <row r="90" spans="1:1" s="71" customFormat="1" x14ac:dyDescent="0.3">
      <c r="A90" s="101"/>
    </row>
    <row r="91" spans="1:1" s="71" customFormat="1" x14ac:dyDescent="0.3">
      <c r="A91" s="101"/>
    </row>
    <row r="92" spans="1:1" s="71" customFormat="1" x14ac:dyDescent="0.3">
      <c r="A92" s="101"/>
    </row>
    <row r="93" spans="1:1" s="71" customFormat="1" x14ac:dyDescent="0.3">
      <c r="A93" s="101"/>
    </row>
    <row r="94" spans="1:1" s="71" customFormat="1" x14ac:dyDescent="0.3">
      <c r="A94" s="101"/>
    </row>
    <row r="95" spans="1:1" s="71" customFormat="1" x14ac:dyDescent="0.3">
      <c r="A95" s="101"/>
    </row>
    <row r="96" spans="1:1" s="71" customFormat="1" x14ac:dyDescent="0.3">
      <c r="A96" s="101"/>
    </row>
    <row r="97" spans="1:1" s="71" customFormat="1" x14ac:dyDescent="0.3">
      <c r="A97" s="101"/>
    </row>
    <row r="98" spans="1:1" s="71" customFormat="1" x14ac:dyDescent="0.3">
      <c r="A98" s="101"/>
    </row>
    <row r="99" spans="1:1" s="71" customFormat="1" x14ac:dyDescent="0.3">
      <c r="A99" s="101"/>
    </row>
    <row r="100" spans="1:1" s="71" customFormat="1" x14ac:dyDescent="0.3">
      <c r="A100" s="101"/>
    </row>
    <row r="101" spans="1:1" s="71" customFormat="1" x14ac:dyDescent="0.3">
      <c r="A101" s="101"/>
    </row>
    <row r="102" spans="1:1" s="71" customFormat="1" x14ac:dyDescent="0.3">
      <c r="A102" s="101"/>
    </row>
    <row r="103" spans="1:1" s="71" customFormat="1" x14ac:dyDescent="0.3">
      <c r="A103" s="101"/>
    </row>
    <row r="104" spans="1:1" s="71" customFormat="1" x14ac:dyDescent="0.3">
      <c r="A104" s="101"/>
    </row>
    <row r="105" spans="1:1" s="71" customFormat="1" x14ac:dyDescent="0.3">
      <c r="A105" s="101"/>
    </row>
    <row r="106" spans="1:1" s="71" customFormat="1" x14ac:dyDescent="0.3">
      <c r="A106" s="101"/>
    </row>
    <row r="107" spans="1:1" s="71" customFormat="1" x14ac:dyDescent="0.3">
      <c r="A107" s="101"/>
    </row>
    <row r="108" spans="1:1" s="71" customFormat="1" x14ac:dyDescent="0.3">
      <c r="A108" s="101"/>
    </row>
    <row r="109" spans="1:1" s="71" customFormat="1" x14ac:dyDescent="0.3">
      <c r="A109" s="101"/>
    </row>
    <row r="110" spans="1:1" s="71" customFormat="1" x14ac:dyDescent="0.3">
      <c r="A110" s="101"/>
    </row>
    <row r="111" spans="1:1" s="71" customFormat="1" x14ac:dyDescent="0.3">
      <c r="A111" s="101"/>
    </row>
    <row r="112" spans="1:1" s="71" customFormat="1" x14ac:dyDescent="0.3">
      <c r="A112" s="101"/>
    </row>
    <row r="113" spans="1:1" s="71" customFormat="1" x14ac:dyDescent="0.3">
      <c r="A113" s="101"/>
    </row>
    <row r="114" spans="1:1" s="71" customFormat="1" x14ac:dyDescent="0.3">
      <c r="A114" s="101"/>
    </row>
    <row r="115" spans="1:1" s="71" customFormat="1" x14ac:dyDescent="0.3">
      <c r="A115" s="101"/>
    </row>
    <row r="116" spans="1:1" s="71" customFormat="1" x14ac:dyDescent="0.3">
      <c r="A116" s="101"/>
    </row>
    <row r="117" spans="1:1" s="71" customFormat="1" x14ac:dyDescent="0.3">
      <c r="A117" s="101"/>
    </row>
    <row r="118" spans="1:1" s="71" customFormat="1" x14ac:dyDescent="0.3">
      <c r="A118" s="101"/>
    </row>
    <row r="119" spans="1:1" s="71" customFormat="1" x14ac:dyDescent="0.3">
      <c r="A119" s="101"/>
    </row>
  </sheetData>
  <mergeCells count="2">
    <mergeCell ref="B3:C3"/>
    <mergeCell ref="B69:C6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PyG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2019-05-21T13:21:36Z</dcterms:modified>
</cp:coreProperties>
</file>